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х\Downloads\"/>
    </mc:Choice>
  </mc:AlternateContent>
  <bookViews>
    <workbookView xWindow="0" yWindow="0" windowWidth="28800" windowHeight="12330" tabRatio="404"/>
  </bookViews>
  <sheets>
    <sheet name="Калькуляция блюд" sheetId="1" r:id="rId1"/>
    <sheet name="Завтраки" sheetId="2" r:id="rId2"/>
    <sheet name="Меню обеды" sheetId="3" r:id="rId3"/>
  </sheets>
  <calcPr calcId="162913" refMode="R1C1"/>
</workbook>
</file>

<file path=xl/calcChain.xml><?xml version="1.0" encoding="utf-8"?>
<calcChain xmlns="http://schemas.openxmlformats.org/spreadsheetml/2006/main">
  <c r="J86" i="3" l="1"/>
  <c r="J80" i="3"/>
  <c r="J73" i="3"/>
  <c r="J66" i="3"/>
  <c r="J60" i="3" l="1"/>
  <c r="J53" i="3"/>
  <c r="J46" i="3"/>
  <c r="J39" i="3"/>
  <c r="J33" i="3"/>
  <c r="J25" i="3"/>
  <c r="J18" i="3"/>
  <c r="J11" i="3"/>
  <c r="E5" i="1"/>
  <c r="G5" i="1"/>
  <c r="I5" i="1"/>
  <c r="K5" i="1"/>
  <c r="M5" i="1"/>
  <c r="O5" i="1"/>
  <c r="Q5" i="1"/>
  <c r="S5" i="1"/>
  <c r="U5" i="1"/>
  <c r="W5" i="1"/>
  <c r="Y5" i="1"/>
  <c r="AA5" i="1"/>
  <c r="AC5" i="1"/>
  <c r="AE5" i="1"/>
  <c r="AG5" i="1"/>
  <c r="AI5" i="1"/>
  <c r="AK5" i="1"/>
  <c r="J82" i="2" l="1"/>
  <c r="J75" i="2"/>
  <c r="J68" i="2"/>
  <c r="J61" i="2"/>
  <c r="J54" i="2"/>
  <c r="J48" i="2"/>
  <c r="J41" i="2"/>
  <c r="J34" i="2"/>
  <c r="J29" i="2"/>
  <c r="J22" i="2"/>
  <c r="J16" i="2"/>
  <c r="J11" i="2"/>
  <c r="G75" i="2" l="1"/>
  <c r="S18" i="1" l="1"/>
  <c r="Q19" i="1"/>
  <c r="S19" i="1"/>
  <c r="Q20" i="1"/>
  <c r="S20" i="1"/>
  <c r="Q21" i="1"/>
  <c r="S21" i="1"/>
  <c r="I86" i="3"/>
  <c r="H86" i="3"/>
  <c r="G86" i="3"/>
  <c r="F86" i="3"/>
  <c r="E86" i="3"/>
  <c r="I80" i="3"/>
  <c r="H80" i="3"/>
  <c r="G80" i="3"/>
  <c r="F80" i="3"/>
  <c r="E80" i="3"/>
  <c r="I73" i="3"/>
  <c r="H73" i="3"/>
  <c r="G73" i="3"/>
  <c r="F73" i="3"/>
  <c r="E73" i="3"/>
  <c r="I66" i="3"/>
  <c r="H66" i="3"/>
  <c r="G66" i="3"/>
  <c r="F66" i="3"/>
  <c r="E66" i="3"/>
  <c r="I60" i="3"/>
  <c r="H60" i="3"/>
  <c r="G60" i="3"/>
  <c r="F60" i="3"/>
  <c r="E60" i="3"/>
  <c r="I53" i="3"/>
  <c r="H53" i="3"/>
  <c r="G53" i="3"/>
  <c r="F53" i="3"/>
  <c r="E53" i="3"/>
  <c r="I46" i="3"/>
  <c r="H46" i="3"/>
  <c r="G46" i="3"/>
  <c r="F46" i="3"/>
  <c r="E46" i="3"/>
  <c r="I39" i="3"/>
  <c r="H39" i="3"/>
  <c r="G39" i="3"/>
  <c r="F39" i="3"/>
  <c r="E39" i="3"/>
  <c r="I33" i="3"/>
  <c r="H33" i="3"/>
  <c r="G33" i="3"/>
  <c r="F33" i="3"/>
  <c r="E33" i="3"/>
  <c r="I25" i="3"/>
  <c r="H25" i="3"/>
  <c r="G25" i="3"/>
  <c r="F25" i="3"/>
  <c r="E25" i="3"/>
  <c r="I18" i="3"/>
  <c r="H18" i="3"/>
  <c r="G18" i="3"/>
  <c r="F18" i="3"/>
  <c r="E18" i="3"/>
  <c r="I11" i="3"/>
  <c r="H11" i="3"/>
  <c r="G11" i="3"/>
  <c r="F11" i="3"/>
  <c r="E11" i="3"/>
  <c r="I82" i="2"/>
  <c r="H82" i="2"/>
  <c r="G82" i="2"/>
  <c r="F82" i="2"/>
  <c r="E82" i="2"/>
  <c r="I75" i="2"/>
  <c r="H75" i="2"/>
  <c r="F75" i="2"/>
  <c r="E75" i="2"/>
  <c r="I68" i="2"/>
  <c r="H68" i="2"/>
  <c r="G68" i="2"/>
  <c r="F68" i="2"/>
  <c r="E68" i="2"/>
  <c r="I61" i="2"/>
  <c r="H61" i="2"/>
  <c r="G61" i="2"/>
  <c r="F61" i="2"/>
  <c r="E61" i="2"/>
  <c r="I54" i="2"/>
  <c r="H54" i="2"/>
  <c r="G54" i="2"/>
  <c r="F54" i="2"/>
  <c r="E54" i="2"/>
  <c r="I48" i="2"/>
  <c r="H48" i="2"/>
  <c r="G48" i="2"/>
  <c r="F48" i="2"/>
  <c r="E48" i="2"/>
  <c r="I41" i="2"/>
  <c r="H41" i="2"/>
  <c r="G41" i="2"/>
  <c r="F41" i="2"/>
  <c r="E41" i="2"/>
  <c r="I34" i="2"/>
  <c r="H34" i="2"/>
  <c r="G34" i="2"/>
  <c r="F34" i="2"/>
  <c r="E34" i="2"/>
  <c r="I29" i="2"/>
  <c r="H29" i="2"/>
  <c r="G29" i="2"/>
  <c r="F29" i="2"/>
  <c r="E29" i="2"/>
  <c r="I22" i="2"/>
  <c r="H22" i="2"/>
  <c r="G22" i="2"/>
  <c r="F22" i="2"/>
  <c r="E22" i="2"/>
  <c r="I16" i="2"/>
  <c r="H16" i="2"/>
  <c r="G16" i="2"/>
  <c r="F16" i="2"/>
  <c r="E16" i="2"/>
  <c r="I11" i="2"/>
  <c r="H11" i="2"/>
  <c r="G11" i="2"/>
  <c r="F11" i="2"/>
  <c r="E11" i="2"/>
  <c r="CE45" i="1"/>
  <c r="CC45" i="1"/>
  <c r="CA45" i="1"/>
  <c r="AQ45" i="1"/>
  <c r="Q45" i="1"/>
  <c r="CE44" i="1"/>
  <c r="CC44" i="1"/>
  <c r="CA44" i="1"/>
  <c r="AQ44" i="1"/>
  <c r="Q44" i="1"/>
  <c r="CE43" i="1"/>
  <c r="CC43" i="1"/>
  <c r="CA43" i="1"/>
  <c r="BY43" i="1"/>
  <c r="BW43" i="1"/>
  <c r="BU43" i="1"/>
  <c r="BQ43" i="1"/>
  <c r="BO43" i="1"/>
  <c r="BM43" i="1"/>
  <c r="BK43" i="1"/>
  <c r="AY43" i="1"/>
  <c r="AW43" i="1"/>
  <c r="AQ43" i="1"/>
  <c r="AG43" i="1"/>
  <c r="AC43" i="1"/>
  <c r="AA43" i="1"/>
  <c r="U43" i="1"/>
  <c r="Q43" i="1"/>
  <c r="M43" i="1"/>
  <c r="CE42" i="1"/>
  <c r="CC42" i="1"/>
  <c r="CA42" i="1"/>
  <c r="BY42" i="1"/>
  <c r="BW42" i="1"/>
  <c r="BU42" i="1"/>
  <c r="BQ42" i="1"/>
  <c r="BO42" i="1"/>
  <c r="BM42" i="1"/>
  <c r="BK42" i="1"/>
  <c r="AY42" i="1"/>
  <c r="AW42" i="1"/>
  <c r="AQ42" i="1"/>
  <c r="AG42" i="1"/>
  <c r="AC42" i="1"/>
  <c r="AA42" i="1"/>
  <c r="U42" i="1"/>
  <c r="Q42" i="1"/>
  <c r="M42" i="1"/>
  <c r="CE41" i="1"/>
  <c r="CC41" i="1"/>
  <c r="CA41" i="1"/>
  <c r="BY41" i="1"/>
  <c r="BW41" i="1"/>
  <c r="BU41" i="1"/>
  <c r="BS41" i="1"/>
  <c r="BQ41" i="1"/>
  <c r="BO41" i="1"/>
  <c r="BM41" i="1"/>
  <c r="BK41" i="1"/>
  <c r="BI41" i="1"/>
  <c r="BG41" i="1"/>
  <c r="BE41" i="1"/>
  <c r="BC41" i="1"/>
  <c r="BA41" i="1"/>
  <c r="AY41" i="1"/>
  <c r="AW41" i="1"/>
  <c r="AU41" i="1"/>
  <c r="AS41" i="1"/>
  <c r="AQ41" i="1"/>
  <c r="AO41" i="1"/>
  <c r="AM41" i="1"/>
  <c r="AK41" i="1"/>
  <c r="AI41" i="1"/>
  <c r="AG41" i="1"/>
  <c r="AE41" i="1"/>
  <c r="AC41" i="1"/>
  <c r="AA41" i="1"/>
  <c r="Y41" i="1"/>
  <c r="W41" i="1"/>
  <c r="U41" i="1"/>
  <c r="S41" i="1"/>
  <c r="Q41" i="1"/>
  <c r="O41" i="1"/>
  <c r="M41" i="1"/>
  <c r="K41" i="1"/>
  <c r="I41" i="1"/>
  <c r="G41" i="1"/>
  <c r="E41" i="1"/>
  <c r="CE40" i="1"/>
  <c r="CC40" i="1"/>
  <c r="CA40" i="1"/>
  <c r="BY40" i="1"/>
  <c r="BW40" i="1"/>
  <c r="BU40" i="1"/>
  <c r="BS40" i="1"/>
  <c r="BQ40" i="1"/>
  <c r="BO40" i="1"/>
  <c r="BM40" i="1"/>
  <c r="BK40" i="1"/>
  <c r="BI40" i="1"/>
  <c r="BG40" i="1"/>
  <c r="BE40" i="1"/>
  <c r="BC40" i="1"/>
  <c r="BA40" i="1"/>
  <c r="AY40" i="1"/>
  <c r="AW40" i="1"/>
  <c r="AU40" i="1"/>
  <c r="AS40" i="1"/>
  <c r="AQ40" i="1"/>
  <c r="AO40" i="1"/>
  <c r="AM40" i="1"/>
  <c r="AK40" i="1"/>
  <c r="AI40" i="1"/>
  <c r="AG40" i="1"/>
  <c r="AE40" i="1"/>
  <c r="AC40" i="1"/>
  <c r="AA40" i="1"/>
  <c r="Y40" i="1"/>
  <c r="W40" i="1"/>
  <c r="U40" i="1"/>
  <c r="S40" i="1"/>
  <c r="Q40" i="1"/>
  <c r="O40" i="1"/>
  <c r="M40" i="1"/>
  <c r="K40" i="1"/>
  <c r="I40" i="1"/>
  <c r="G40" i="1"/>
  <c r="E40" i="1"/>
  <c r="CE39" i="1"/>
  <c r="CC39" i="1"/>
  <c r="CA39" i="1"/>
  <c r="BY39" i="1"/>
  <c r="BW39" i="1"/>
  <c r="BU39" i="1"/>
  <c r="BS39" i="1"/>
  <c r="BQ39" i="1"/>
  <c r="BO39" i="1"/>
  <c r="BM39" i="1"/>
  <c r="BK39" i="1"/>
  <c r="BI39" i="1"/>
  <c r="BG39" i="1"/>
  <c r="BE39" i="1"/>
  <c r="BC39" i="1"/>
  <c r="BA39" i="1"/>
  <c r="AY39" i="1"/>
  <c r="AW39" i="1"/>
  <c r="AU39" i="1"/>
  <c r="AS39" i="1"/>
  <c r="AQ39" i="1"/>
  <c r="AO39" i="1"/>
  <c r="AM39" i="1"/>
  <c r="AK39" i="1"/>
  <c r="AI39" i="1"/>
  <c r="AG39" i="1"/>
  <c r="AE39" i="1"/>
  <c r="AC39" i="1"/>
  <c r="AA39" i="1"/>
  <c r="Y39" i="1"/>
  <c r="W39" i="1"/>
  <c r="U39" i="1"/>
  <c r="S39" i="1"/>
  <c r="Q39" i="1"/>
  <c r="O39" i="1"/>
  <c r="M39" i="1"/>
  <c r="K39" i="1"/>
  <c r="I39" i="1"/>
  <c r="G39" i="1"/>
  <c r="E39" i="1"/>
  <c r="CE38" i="1"/>
  <c r="CC38" i="1"/>
  <c r="CA38" i="1"/>
  <c r="BY38" i="1"/>
  <c r="BW38" i="1"/>
  <c r="BU38" i="1"/>
  <c r="BS38" i="1"/>
  <c r="BQ38" i="1"/>
  <c r="BO38" i="1"/>
  <c r="BM38" i="1"/>
  <c r="BK38" i="1"/>
  <c r="BI38" i="1"/>
  <c r="BG38" i="1"/>
  <c r="BE38" i="1"/>
  <c r="BC38" i="1"/>
  <c r="BA38" i="1"/>
  <c r="AY38" i="1"/>
  <c r="AW38" i="1"/>
  <c r="AU38" i="1"/>
  <c r="AS38" i="1"/>
  <c r="AQ38" i="1"/>
  <c r="AO38" i="1"/>
  <c r="AM38" i="1"/>
  <c r="AK38" i="1"/>
  <c r="AI38" i="1"/>
  <c r="AG38" i="1"/>
  <c r="AE38" i="1"/>
  <c r="AC38" i="1"/>
  <c r="AA38" i="1"/>
  <c r="Y38" i="1"/>
  <c r="W38" i="1"/>
  <c r="U38" i="1"/>
  <c r="S38" i="1"/>
  <c r="Q38" i="1"/>
  <c r="O38" i="1"/>
  <c r="M38" i="1"/>
  <c r="K38" i="1"/>
  <c r="I38" i="1"/>
  <c r="G38" i="1"/>
  <c r="E38" i="1"/>
  <c r="CE37" i="1"/>
  <c r="CC37" i="1"/>
  <c r="CA37" i="1"/>
  <c r="BY37" i="1"/>
  <c r="BW37" i="1"/>
  <c r="BU37" i="1"/>
  <c r="BS37" i="1"/>
  <c r="BQ37" i="1"/>
  <c r="BO37" i="1"/>
  <c r="BM37" i="1"/>
  <c r="BK37" i="1"/>
  <c r="BI37" i="1"/>
  <c r="BG37" i="1"/>
  <c r="BE37" i="1"/>
  <c r="BC37" i="1"/>
  <c r="BA37" i="1"/>
  <c r="AY37" i="1"/>
  <c r="AW37" i="1"/>
  <c r="AU37" i="1"/>
  <c r="AS37" i="1"/>
  <c r="AQ37" i="1"/>
  <c r="AO37" i="1"/>
  <c r="AM37" i="1"/>
  <c r="AK37" i="1"/>
  <c r="AI37" i="1"/>
  <c r="AG37" i="1"/>
  <c r="AE37" i="1"/>
  <c r="AC37" i="1"/>
  <c r="AA37" i="1"/>
  <c r="Y37" i="1"/>
  <c r="W37" i="1"/>
  <c r="U37" i="1"/>
  <c r="S37" i="1"/>
  <c r="Q37" i="1"/>
  <c r="O37" i="1"/>
  <c r="M37" i="1"/>
  <c r="K37" i="1"/>
  <c r="I37" i="1"/>
  <c r="G37" i="1"/>
  <c r="E37" i="1"/>
  <c r="CE36" i="1"/>
  <c r="CC36" i="1"/>
  <c r="CA36" i="1"/>
  <c r="BY36" i="1"/>
  <c r="BW36" i="1"/>
  <c r="BU36" i="1"/>
  <c r="BS36" i="1"/>
  <c r="BQ36" i="1"/>
  <c r="BO36" i="1"/>
  <c r="BM36" i="1"/>
  <c r="BK36" i="1"/>
  <c r="BI36" i="1"/>
  <c r="BG36" i="1"/>
  <c r="BE36" i="1"/>
  <c r="BC36" i="1"/>
  <c r="BA36" i="1"/>
  <c r="AY36" i="1"/>
  <c r="AW36" i="1"/>
  <c r="AU36" i="1"/>
  <c r="AS36" i="1"/>
  <c r="AQ36" i="1"/>
  <c r="AO36" i="1"/>
  <c r="AM36" i="1"/>
  <c r="AK36" i="1"/>
  <c r="AI36" i="1"/>
  <c r="AG36" i="1"/>
  <c r="AE36" i="1"/>
  <c r="AC36" i="1"/>
  <c r="AA36" i="1"/>
  <c r="Y36" i="1"/>
  <c r="W36" i="1"/>
  <c r="U36" i="1"/>
  <c r="S36" i="1"/>
  <c r="Q36" i="1"/>
  <c r="O36" i="1"/>
  <c r="M36" i="1"/>
  <c r="K36" i="1"/>
  <c r="I36" i="1"/>
  <c r="G36" i="1"/>
  <c r="E36" i="1"/>
  <c r="CE35" i="1"/>
  <c r="CC35" i="1"/>
  <c r="CA35" i="1"/>
  <c r="BY35" i="1"/>
  <c r="BW35" i="1"/>
  <c r="BU35" i="1"/>
  <c r="BS35" i="1"/>
  <c r="BQ35" i="1"/>
  <c r="BO35" i="1"/>
  <c r="BM35" i="1"/>
  <c r="BK35" i="1"/>
  <c r="BI35" i="1"/>
  <c r="BG35" i="1"/>
  <c r="BE35" i="1"/>
  <c r="BC35" i="1"/>
  <c r="BA35" i="1"/>
  <c r="AY35" i="1"/>
  <c r="AW35" i="1"/>
  <c r="AU35" i="1"/>
  <c r="AS35" i="1"/>
  <c r="AQ35" i="1"/>
  <c r="AO35" i="1"/>
  <c r="AM35" i="1"/>
  <c r="AK35" i="1"/>
  <c r="AI35" i="1"/>
  <c r="AG35" i="1"/>
  <c r="AE35" i="1"/>
  <c r="AC35" i="1"/>
  <c r="AA35" i="1"/>
  <c r="Y35" i="1"/>
  <c r="W35" i="1"/>
  <c r="U35" i="1"/>
  <c r="S35" i="1"/>
  <c r="Q35" i="1"/>
  <c r="O35" i="1"/>
  <c r="M35" i="1"/>
  <c r="K35" i="1"/>
  <c r="I35" i="1"/>
  <c r="G35" i="1"/>
  <c r="E35" i="1"/>
  <c r="CE34" i="1"/>
  <c r="CC34" i="1"/>
  <c r="CA34" i="1"/>
  <c r="BY34" i="1"/>
  <c r="BW34" i="1"/>
  <c r="BU34" i="1"/>
  <c r="BS34" i="1"/>
  <c r="BQ34" i="1"/>
  <c r="BO34" i="1"/>
  <c r="BM34" i="1"/>
  <c r="BK34" i="1"/>
  <c r="BI34" i="1"/>
  <c r="BG34" i="1"/>
  <c r="BE34" i="1"/>
  <c r="BC34" i="1"/>
  <c r="BA34" i="1"/>
  <c r="AY34" i="1"/>
  <c r="AW34" i="1"/>
  <c r="AU34" i="1"/>
  <c r="AS34" i="1"/>
  <c r="AQ34" i="1"/>
  <c r="AO34" i="1"/>
  <c r="AM34" i="1"/>
  <c r="AK34" i="1"/>
  <c r="AI34" i="1"/>
  <c r="AG34" i="1"/>
  <c r="AE34" i="1"/>
  <c r="AC34" i="1"/>
  <c r="AA34" i="1"/>
  <c r="Y34" i="1"/>
  <c r="W34" i="1"/>
  <c r="U34" i="1"/>
  <c r="S34" i="1"/>
  <c r="Q34" i="1"/>
  <c r="O34" i="1"/>
  <c r="M34" i="1"/>
  <c r="K34" i="1"/>
  <c r="I34" i="1"/>
  <c r="G34" i="1"/>
  <c r="E34" i="1"/>
  <c r="CE33" i="1"/>
  <c r="CC33" i="1"/>
  <c r="CA33" i="1"/>
  <c r="BY33" i="1"/>
  <c r="BW33" i="1"/>
  <c r="BU33" i="1"/>
  <c r="BS33" i="1"/>
  <c r="BQ33" i="1"/>
  <c r="BO33" i="1"/>
  <c r="BM33" i="1"/>
  <c r="BK33" i="1"/>
  <c r="BI33" i="1"/>
  <c r="BG33" i="1"/>
  <c r="BE33" i="1"/>
  <c r="BC33" i="1"/>
  <c r="BA33" i="1"/>
  <c r="AY33" i="1"/>
  <c r="AW33" i="1"/>
  <c r="AU33" i="1"/>
  <c r="AS33" i="1"/>
  <c r="AQ33" i="1"/>
  <c r="AO33" i="1"/>
  <c r="AM33" i="1"/>
  <c r="AK33" i="1"/>
  <c r="AI33" i="1"/>
  <c r="AG33" i="1"/>
  <c r="AE33" i="1"/>
  <c r="AC33" i="1"/>
  <c r="AA33" i="1"/>
  <c r="Y33" i="1"/>
  <c r="W33" i="1"/>
  <c r="U33" i="1"/>
  <c r="S33" i="1"/>
  <c r="Q33" i="1"/>
  <c r="O33" i="1"/>
  <c r="M33" i="1"/>
  <c r="K33" i="1"/>
  <c r="I33" i="1"/>
  <c r="G33" i="1"/>
  <c r="E33" i="1"/>
  <c r="CE32" i="1"/>
  <c r="CC32" i="1"/>
  <c r="CA32" i="1"/>
  <c r="BY32" i="1"/>
  <c r="BW32" i="1"/>
  <c r="BU32" i="1"/>
  <c r="BS32" i="1"/>
  <c r="BQ32" i="1"/>
  <c r="BO32" i="1"/>
  <c r="BM32" i="1"/>
  <c r="BK32" i="1"/>
  <c r="BI32" i="1"/>
  <c r="BG32" i="1"/>
  <c r="BE32" i="1"/>
  <c r="BC32" i="1"/>
  <c r="BA32" i="1"/>
  <c r="AY32" i="1"/>
  <c r="AW32" i="1"/>
  <c r="AU32" i="1"/>
  <c r="AS32" i="1"/>
  <c r="AQ32" i="1"/>
  <c r="AO32" i="1"/>
  <c r="AM32" i="1"/>
  <c r="AK32" i="1"/>
  <c r="AI32" i="1"/>
  <c r="AG32" i="1"/>
  <c r="AE32" i="1"/>
  <c r="AC32" i="1"/>
  <c r="AA32" i="1"/>
  <c r="Y32" i="1"/>
  <c r="W32" i="1"/>
  <c r="U32" i="1"/>
  <c r="S32" i="1"/>
  <c r="Q32" i="1"/>
  <c r="O32" i="1"/>
  <c r="M32" i="1"/>
  <c r="K32" i="1"/>
  <c r="I32" i="1"/>
  <c r="G32" i="1"/>
  <c r="E32" i="1"/>
  <c r="CE31" i="1"/>
  <c r="CC31" i="1"/>
  <c r="CA31" i="1"/>
  <c r="BY31" i="1"/>
  <c r="BW31" i="1"/>
  <c r="BU31" i="1"/>
  <c r="BS31" i="1"/>
  <c r="BQ31" i="1"/>
  <c r="BO31" i="1"/>
  <c r="BM31" i="1"/>
  <c r="BK31" i="1"/>
  <c r="BI31" i="1"/>
  <c r="BG31" i="1"/>
  <c r="BE31" i="1"/>
  <c r="BC31" i="1"/>
  <c r="BA31" i="1"/>
  <c r="AY31" i="1"/>
  <c r="AW31" i="1"/>
  <c r="AU31" i="1"/>
  <c r="AS31" i="1"/>
  <c r="AQ31" i="1"/>
  <c r="AO31" i="1"/>
  <c r="AM31" i="1"/>
  <c r="AK31" i="1"/>
  <c r="AI31" i="1"/>
  <c r="AG31" i="1"/>
  <c r="AE31" i="1"/>
  <c r="AC31" i="1"/>
  <c r="AA31" i="1"/>
  <c r="Y31" i="1"/>
  <c r="W31" i="1"/>
  <c r="U31" i="1"/>
  <c r="S31" i="1"/>
  <c r="Q31" i="1"/>
  <c r="O31" i="1"/>
  <c r="M31" i="1"/>
  <c r="K31" i="1"/>
  <c r="I31" i="1"/>
  <c r="G31" i="1"/>
  <c r="E31" i="1"/>
  <c r="CE30" i="1"/>
  <c r="CC30" i="1"/>
  <c r="CA30" i="1"/>
  <c r="BY30" i="1"/>
  <c r="BW30" i="1"/>
  <c r="BU30" i="1"/>
  <c r="BS30" i="1"/>
  <c r="BQ30" i="1"/>
  <c r="BO30" i="1"/>
  <c r="BM30" i="1"/>
  <c r="BK30" i="1"/>
  <c r="BI30" i="1"/>
  <c r="BG30" i="1"/>
  <c r="BE30" i="1"/>
  <c r="BC30" i="1"/>
  <c r="BA30" i="1"/>
  <c r="AY30" i="1"/>
  <c r="AW30" i="1"/>
  <c r="AU30" i="1"/>
  <c r="AS30" i="1"/>
  <c r="AQ30" i="1"/>
  <c r="AO30" i="1"/>
  <c r="AM30" i="1"/>
  <c r="AK30" i="1"/>
  <c r="AI30" i="1"/>
  <c r="AG30" i="1"/>
  <c r="AE30" i="1"/>
  <c r="AC30" i="1"/>
  <c r="AA30" i="1"/>
  <c r="Y30" i="1"/>
  <c r="W30" i="1"/>
  <c r="U30" i="1"/>
  <c r="S30" i="1"/>
  <c r="Q30" i="1"/>
  <c r="O30" i="1"/>
  <c r="M30" i="1"/>
  <c r="K30" i="1"/>
  <c r="I30" i="1"/>
  <c r="G30" i="1"/>
  <c r="E30" i="1"/>
  <c r="CE29" i="1"/>
  <c r="CC29" i="1"/>
  <c r="CA29" i="1"/>
  <c r="BY29" i="1"/>
  <c r="BW29" i="1"/>
  <c r="BU29" i="1"/>
  <c r="BS29" i="1"/>
  <c r="BQ29" i="1"/>
  <c r="BO29" i="1"/>
  <c r="BM29" i="1"/>
  <c r="BK29" i="1"/>
  <c r="BI29" i="1"/>
  <c r="BG29" i="1"/>
  <c r="BE29" i="1"/>
  <c r="BC29" i="1"/>
  <c r="BA29" i="1"/>
  <c r="AY29" i="1"/>
  <c r="AW29" i="1"/>
  <c r="AU29" i="1"/>
  <c r="AS29" i="1"/>
  <c r="AQ29" i="1"/>
  <c r="AO29" i="1"/>
  <c r="AM29" i="1"/>
  <c r="AK29" i="1"/>
  <c r="AI29" i="1"/>
  <c r="AG29" i="1"/>
  <c r="AE29" i="1"/>
  <c r="AC29" i="1"/>
  <c r="AA29" i="1"/>
  <c r="Y29" i="1"/>
  <c r="W29" i="1"/>
  <c r="U29" i="1"/>
  <c r="S29" i="1"/>
  <c r="Q29" i="1"/>
  <c r="O29" i="1"/>
  <c r="M29" i="1"/>
  <c r="K29" i="1"/>
  <c r="I29" i="1"/>
  <c r="G29" i="1"/>
  <c r="E29" i="1"/>
  <c r="CE28" i="1"/>
  <c r="CC28" i="1"/>
  <c r="CA28" i="1"/>
  <c r="BY28" i="1"/>
  <c r="BW28" i="1"/>
  <c r="BU28" i="1"/>
  <c r="BS28" i="1"/>
  <c r="BQ28" i="1"/>
  <c r="BO28" i="1"/>
  <c r="BM28" i="1"/>
  <c r="BK28" i="1"/>
  <c r="BI28" i="1"/>
  <c r="BG28" i="1"/>
  <c r="BE28" i="1"/>
  <c r="BC28" i="1"/>
  <c r="BA28" i="1"/>
  <c r="AY28" i="1"/>
  <c r="AW28" i="1"/>
  <c r="AU28" i="1"/>
  <c r="AS28" i="1"/>
  <c r="AQ28" i="1"/>
  <c r="AO28" i="1"/>
  <c r="AM28" i="1"/>
  <c r="AK28" i="1"/>
  <c r="AI28" i="1"/>
  <c r="AG28" i="1"/>
  <c r="AE28" i="1"/>
  <c r="AC28" i="1"/>
  <c r="AA28" i="1"/>
  <c r="Y28" i="1"/>
  <c r="W28" i="1"/>
  <c r="U28" i="1"/>
  <c r="S28" i="1"/>
  <c r="Q28" i="1"/>
  <c r="O28" i="1"/>
  <c r="M28" i="1"/>
  <c r="K28" i="1"/>
  <c r="I28" i="1"/>
  <c r="G28" i="1"/>
  <c r="E28" i="1"/>
  <c r="CE27" i="1"/>
  <c r="CC27" i="1"/>
  <c r="CA27" i="1"/>
  <c r="BY27" i="1"/>
  <c r="BW27" i="1"/>
  <c r="BU27" i="1"/>
  <c r="BS27" i="1"/>
  <c r="BQ27" i="1"/>
  <c r="BO27" i="1"/>
  <c r="BM27" i="1"/>
  <c r="BK27" i="1"/>
  <c r="BI27" i="1"/>
  <c r="BG27" i="1"/>
  <c r="BE27" i="1"/>
  <c r="BC27" i="1"/>
  <c r="BA27" i="1"/>
  <c r="AY27" i="1"/>
  <c r="AW27" i="1"/>
  <c r="AU27" i="1"/>
  <c r="AS27" i="1"/>
  <c r="AQ27" i="1"/>
  <c r="AO27" i="1"/>
  <c r="AM27" i="1"/>
  <c r="AK27" i="1"/>
  <c r="AI27" i="1"/>
  <c r="AG27" i="1"/>
  <c r="AE27" i="1"/>
  <c r="AC27" i="1"/>
  <c r="AA27" i="1"/>
  <c r="Y27" i="1"/>
  <c r="W27" i="1"/>
  <c r="U27" i="1"/>
  <c r="S27" i="1"/>
  <c r="Q27" i="1"/>
  <c r="O27" i="1"/>
  <c r="M27" i="1"/>
  <c r="K27" i="1"/>
  <c r="I27" i="1"/>
  <c r="G27" i="1"/>
  <c r="E27" i="1"/>
  <c r="CE26" i="1"/>
  <c r="CC26" i="1"/>
  <c r="CA26" i="1"/>
  <c r="BY26" i="1"/>
  <c r="BW26" i="1"/>
  <c r="BU26" i="1"/>
  <c r="BS26" i="1"/>
  <c r="BQ26" i="1"/>
  <c r="BO26" i="1"/>
  <c r="BM26" i="1"/>
  <c r="BK26" i="1"/>
  <c r="BI26" i="1"/>
  <c r="BG26" i="1"/>
  <c r="BE26" i="1"/>
  <c r="BC26" i="1"/>
  <c r="BA26" i="1"/>
  <c r="AY26" i="1"/>
  <c r="AW26" i="1"/>
  <c r="AU26" i="1"/>
  <c r="AS26" i="1"/>
  <c r="AQ26" i="1"/>
  <c r="AO26" i="1"/>
  <c r="AM26" i="1"/>
  <c r="AK26" i="1"/>
  <c r="AI26" i="1"/>
  <c r="AG26" i="1"/>
  <c r="AE26" i="1"/>
  <c r="AC26" i="1"/>
  <c r="AA26" i="1"/>
  <c r="Y26" i="1"/>
  <c r="W26" i="1"/>
  <c r="U26" i="1"/>
  <c r="S26" i="1"/>
  <c r="Q26" i="1"/>
  <c r="O26" i="1"/>
  <c r="M26" i="1"/>
  <c r="K26" i="1"/>
  <c r="I26" i="1"/>
  <c r="G26" i="1"/>
  <c r="E26" i="1"/>
  <c r="CE25" i="1"/>
  <c r="CC25" i="1"/>
  <c r="CA25" i="1"/>
  <c r="BY25" i="1"/>
  <c r="BW25" i="1"/>
  <c r="BU25" i="1"/>
  <c r="BS25" i="1"/>
  <c r="BQ25" i="1"/>
  <c r="BO25" i="1"/>
  <c r="BM25" i="1"/>
  <c r="BK25" i="1"/>
  <c r="BI25" i="1"/>
  <c r="BG25" i="1"/>
  <c r="BE25" i="1"/>
  <c r="BC25" i="1"/>
  <c r="BA25" i="1"/>
  <c r="AY25" i="1"/>
  <c r="AW25" i="1"/>
  <c r="AU25" i="1"/>
  <c r="AS25" i="1"/>
  <c r="AQ25" i="1"/>
  <c r="AO25" i="1"/>
  <c r="AM25" i="1"/>
  <c r="AK25" i="1"/>
  <c r="AI25" i="1"/>
  <c r="AG25" i="1"/>
  <c r="AE25" i="1"/>
  <c r="AC25" i="1"/>
  <c r="AA25" i="1"/>
  <c r="Y25" i="1"/>
  <c r="W25" i="1"/>
  <c r="U25" i="1"/>
  <c r="S25" i="1"/>
  <c r="Q25" i="1"/>
  <c r="O25" i="1"/>
  <c r="M25" i="1"/>
  <c r="K25" i="1"/>
  <c r="I25" i="1"/>
  <c r="G25" i="1"/>
  <c r="E25" i="1"/>
  <c r="CE24" i="1"/>
  <c r="CC24" i="1"/>
  <c r="CA24" i="1"/>
  <c r="BY24" i="1"/>
  <c r="BW24" i="1"/>
  <c r="BU24" i="1"/>
  <c r="BS24" i="1"/>
  <c r="BQ24" i="1"/>
  <c r="BO24" i="1"/>
  <c r="BM24" i="1"/>
  <c r="BK24" i="1"/>
  <c r="BI24" i="1"/>
  <c r="BG24" i="1"/>
  <c r="BE24" i="1"/>
  <c r="BC24" i="1"/>
  <c r="BA24" i="1"/>
  <c r="AY24" i="1"/>
  <c r="AW24" i="1"/>
  <c r="AU24" i="1"/>
  <c r="AS24" i="1"/>
  <c r="AQ24" i="1"/>
  <c r="AO24" i="1"/>
  <c r="AM24" i="1"/>
  <c r="AK24" i="1"/>
  <c r="AI24" i="1"/>
  <c r="AG24" i="1"/>
  <c r="AE24" i="1"/>
  <c r="AC24" i="1"/>
  <c r="AA24" i="1"/>
  <c r="Y24" i="1"/>
  <c r="W24" i="1"/>
  <c r="U24" i="1"/>
  <c r="S24" i="1"/>
  <c r="Q24" i="1"/>
  <c r="O24" i="1"/>
  <c r="M24" i="1"/>
  <c r="K24" i="1"/>
  <c r="I24" i="1"/>
  <c r="G24" i="1"/>
  <c r="E24" i="1"/>
  <c r="CE23" i="1"/>
  <c r="CC23" i="1"/>
  <c r="CA23" i="1"/>
  <c r="BY23" i="1"/>
  <c r="BW23" i="1"/>
  <c r="BU23" i="1"/>
  <c r="BS23" i="1"/>
  <c r="BQ23" i="1"/>
  <c r="BO23" i="1"/>
  <c r="BM23" i="1"/>
  <c r="BK23" i="1"/>
  <c r="BI23" i="1"/>
  <c r="BG23" i="1"/>
  <c r="BE23" i="1"/>
  <c r="BC23" i="1"/>
  <c r="BA23" i="1"/>
  <c r="AY23" i="1"/>
  <c r="AW23" i="1"/>
  <c r="AU23" i="1"/>
  <c r="AS23" i="1"/>
  <c r="AQ23" i="1"/>
  <c r="AO23" i="1"/>
  <c r="AM23" i="1"/>
  <c r="AK23" i="1"/>
  <c r="AI23" i="1"/>
  <c r="AG23" i="1"/>
  <c r="AE23" i="1"/>
  <c r="AC23" i="1"/>
  <c r="AA23" i="1"/>
  <c r="Y23" i="1"/>
  <c r="W23" i="1"/>
  <c r="U23" i="1"/>
  <c r="S23" i="1"/>
  <c r="Q23" i="1"/>
  <c r="O23" i="1"/>
  <c r="M23" i="1"/>
  <c r="K23" i="1"/>
  <c r="I23" i="1"/>
  <c r="G23" i="1"/>
  <c r="E23" i="1"/>
  <c r="CE22" i="1"/>
  <c r="CC22" i="1"/>
  <c r="CA22" i="1"/>
  <c r="BY22" i="1"/>
  <c r="BW22" i="1"/>
  <c r="BU22" i="1"/>
  <c r="BS22" i="1"/>
  <c r="BQ22" i="1"/>
  <c r="BO22" i="1"/>
  <c r="BM22" i="1"/>
  <c r="BK22" i="1"/>
  <c r="BI22" i="1"/>
  <c r="BG22" i="1"/>
  <c r="BE22" i="1"/>
  <c r="BC22" i="1"/>
  <c r="BA22" i="1"/>
  <c r="AY22" i="1"/>
  <c r="AW22" i="1"/>
  <c r="AU22" i="1"/>
  <c r="AS22" i="1"/>
  <c r="AQ22" i="1"/>
  <c r="AO22" i="1"/>
  <c r="AM22" i="1"/>
  <c r="AK22" i="1"/>
  <c r="AI22" i="1"/>
  <c r="AG22" i="1"/>
  <c r="AE22" i="1"/>
  <c r="AC22" i="1"/>
  <c r="AA22" i="1"/>
  <c r="Y22" i="1"/>
  <c r="W22" i="1"/>
  <c r="U22" i="1"/>
  <c r="S22" i="1"/>
  <c r="Q22" i="1"/>
  <c r="O22" i="1"/>
  <c r="M22" i="1"/>
  <c r="K22" i="1"/>
  <c r="I22" i="1"/>
  <c r="G22" i="1"/>
  <c r="E22" i="1"/>
  <c r="CE21" i="1"/>
  <c r="CC21" i="1"/>
  <c r="CA21" i="1"/>
  <c r="BY21" i="1"/>
  <c r="BW21" i="1"/>
  <c r="BU21" i="1"/>
  <c r="BS21" i="1"/>
  <c r="BQ21" i="1"/>
  <c r="BO21" i="1"/>
  <c r="BM21" i="1"/>
  <c r="BK21" i="1"/>
  <c r="BI21" i="1"/>
  <c r="BG21" i="1"/>
  <c r="BE21" i="1"/>
  <c r="BC21" i="1"/>
  <c r="BA21" i="1"/>
  <c r="AY21" i="1"/>
  <c r="AW21" i="1"/>
  <c r="AU21" i="1"/>
  <c r="AS21" i="1"/>
  <c r="AQ21" i="1"/>
  <c r="AO21" i="1"/>
  <c r="AM21" i="1"/>
  <c r="AK21" i="1"/>
  <c r="AI21" i="1"/>
  <c r="AG21" i="1"/>
  <c r="AE21" i="1"/>
  <c r="AC21" i="1"/>
  <c r="AA21" i="1"/>
  <c r="Y21" i="1"/>
  <c r="W21" i="1"/>
  <c r="U21" i="1"/>
  <c r="O21" i="1"/>
  <c r="M21" i="1"/>
  <c r="K21" i="1"/>
  <c r="I21" i="1"/>
  <c r="G21" i="1"/>
  <c r="E21" i="1"/>
  <c r="CE20" i="1"/>
  <c r="CC20" i="1"/>
  <c r="CA20" i="1"/>
  <c r="BY20" i="1"/>
  <c r="BW20" i="1"/>
  <c r="BU20" i="1"/>
  <c r="BS20" i="1"/>
  <c r="BQ20" i="1"/>
  <c r="BO20" i="1"/>
  <c r="BM20" i="1"/>
  <c r="BK20" i="1"/>
  <c r="BI20" i="1"/>
  <c r="BG20" i="1"/>
  <c r="BE20" i="1"/>
  <c r="BC20" i="1"/>
  <c r="BA20" i="1"/>
  <c r="AY20" i="1"/>
  <c r="AW20" i="1"/>
  <c r="AU20" i="1"/>
  <c r="AS20" i="1"/>
  <c r="AQ20" i="1"/>
  <c r="AO20" i="1"/>
  <c r="AM20" i="1"/>
  <c r="AK20" i="1"/>
  <c r="AI20" i="1"/>
  <c r="AG20" i="1"/>
  <c r="AE20" i="1"/>
  <c r="AC20" i="1"/>
  <c r="AA20" i="1"/>
  <c r="Y20" i="1"/>
  <c r="W20" i="1"/>
  <c r="U20" i="1"/>
  <c r="O20" i="1"/>
  <c r="M20" i="1"/>
  <c r="K20" i="1"/>
  <c r="I20" i="1"/>
  <c r="G20" i="1"/>
  <c r="E20" i="1"/>
  <c r="CE19" i="1"/>
  <c r="CC19" i="1"/>
  <c r="CA19" i="1"/>
  <c r="BY19" i="1"/>
  <c r="BW19" i="1"/>
  <c r="BU19" i="1"/>
  <c r="BS19" i="1"/>
  <c r="BQ19" i="1"/>
  <c r="BO19" i="1"/>
  <c r="BM19" i="1"/>
  <c r="BK19" i="1"/>
  <c r="BI19" i="1"/>
  <c r="BG19" i="1"/>
  <c r="BE19" i="1"/>
  <c r="BC19" i="1"/>
  <c r="BA19" i="1"/>
  <c r="AY19" i="1"/>
  <c r="AW19" i="1"/>
  <c r="AU19" i="1"/>
  <c r="AS19" i="1"/>
  <c r="AQ19" i="1"/>
  <c r="AO19" i="1"/>
  <c r="AM19" i="1"/>
  <c r="AK19" i="1"/>
  <c r="AI19" i="1"/>
  <c r="AG19" i="1"/>
  <c r="AE19" i="1"/>
  <c r="AC19" i="1"/>
  <c r="AA19" i="1"/>
  <c r="Y19" i="1"/>
  <c r="W19" i="1"/>
  <c r="U19" i="1"/>
  <c r="U48" i="1" s="1"/>
  <c r="O19" i="1"/>
  <c r="M19" i="1"/>
  <c r="K19" i="1"/>
  <c r="I19" i="1"/>
  <c r="G19" i="1"/>
  <c r="E19" i="1"/>
  <c r="CE18" i="1"/>
  <c r="CC18" i="1"/>
  <c r="CA18" i="1"/>
  <c r="BY18" i="1"/>
  <c r="BW18" i="1"/>
  <c r="BU18" i="1"/>
  <c r="BS18" i="1"/>
  <c r="BQ18" i="1"/>
  <c r="BO18" i="1"/>
  <c r="BM18" i="1"/>
  <c r="BK18" i="1"/>
  <c r="BI18" i="1"/>
  <c r="BG18" i="1"/>
  <c r="BE18" i="1"/>
  <c r="BC18" i="1"/>
  <c r="BA18" i="1"/>
  <c r="AY18" i="1"/>
  <c r="AW18" i="1"/>
  <c r="AU18" i="1"/>
  <c r="AS18" i="1"/>
  <c r="AQ18" i="1"/>
  <c r="AO18" i="1"/>
  <c r="AM18" i="1"/>
  <c r="AK18" i="1"/>
  <c r="AI18" i="1"/>
  <c r="AG18" i="1"/>
  <c r="AE18" i="1"/>
  <c r="AC18" i="1"/>
  <c r="AA18" i="1"/>
  <c r="Y18" i="1"/>
  <c r="W18" i="1"/>
  <c r="U18" i="1"/>
  <c r="Q18" i="1"/>
  <c r="O18" i="1"/>
  <c r="M18" i="1"/>
  <c r="K18" i="1"/>
  <c r="I18" i="1"/>
  <c r="G18" i="1"/>
  <c r="E18" i="1"/>
  <c r="CE17" i="1"/>
  <c r="CC17" i="1"/>
  <c r="CA17" i="1"/>
  <c r="BY17" i="1"/>
  <c r="BW17" i="1"/>
  <c r="BU17" i="1"/>
  <c r="BQ17" i="1"/>
  <c r="BO17" i="1"/>
  <c r="BM17" i="1"/>
  <c r="BK17" i="1"/>
  <c r="AY17" i="1"/>
  <c r="AW17" i="1"/>
  <c r="AQ17" i="1"/>
  <c r="AG17" i="1"/>
  <c r="AC17" i="1"/>
  <c r="AA17" i="1"/>
  <c r="U17" i="1"/>
  <c r="Q17" i="1"/>
  <c r="I17" i="1"/>
  <c r="G17" i="1"/>
  <c r="CE16" i="1"/>
  <c r="CC16" i="1"/>
  <c r="CA16" i="1"/>
  <c r="BY16" i="1"/>
  <c r="BW16" i="1"/>
  <c r="BU16" i="1"/>
  <c r="BS16" i="1"/>
  <c r="BQ16" i="1"/>
  <c r="BO16" i="1"/>
  <c r="BM16" i="1"/>
  <c r="BK16" i="1"/>
  <c r="BI16" i="1"/>
  <c r="BG16" i="1"/>
  <c r="BE16" i="1"/>
  <c r="BC16" i="1"/>
  <c r="BA16" i="1"/>
  <c r="AY16" i="1"/>
  <c r="AW16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CE15" i="1"/>
  <c r="CC15" i="1"/>
  <c r="CA15" i="1"/>
  <c r="BY15" i="1"/>
  <c r="BW15" i="1"/>
  <c r="BU15" i="1"/>
  <c r="BS15" i="1"/>
  <c r="BQ15" i="1"/>
  <c r="BO15" i="1"/>
  <c r="BM15" i="1"/>
  <c r="BK15" i="1"/>
  <c r="BI15" i="1"/>
  <c r="BG15" i="1"/>
  <c r="BE15" i="1"/>
  <c r="BC15" i="1"/>
  <c r="BA15" i="1"/>
  <c r="AY15" i="1"/>
  <c r="AW15" i="1"/>
  <c r="AU15" i="1"/>
  <c r="AS15" i="1"/>
  <c r="AQ15" i="1"/>
  <c r="AO15" i="1"/>
  <c r="AM15" i="1"/>
  <c r="AK15" i="1"/>
  <c r="AI15" i="1"/>
  <c r="AG15" i="1"/>
  <c r="AE15" i="1"/>
  <c r="AC15" i="1"/>
  <c r="AA15" i="1"/>
  <c r="Y15" i="1"/>
  <c r="W15" i="1"/>
  <c r="U15" i="1"/>
  <c r="S15" i="1"/>
  <c r="Q15" i="1"/>
  <c r="O15" i="1"/>
  <c r="M15" i="1"/>
  <c r="K15" i="1"/>
  <c r="I15" i="1"/>
  <c r="G15" i="1"/>
  <c r="E15" i="1"/>
  <c r="CE14" i="1"/>
  <c r="CC14" i="1"/>
  <c r="CA14" i="1"/>
  <c r="BY14" i="1"/>
  <c r="BW14" i="1"/>
  <c r="BU14" i="1"/>
  <c r="BS14" i="1"/>
  <c r="BQ14" i="1"/>
  <c r="BO14" i="1"/>
  <c r="BM14" i="1"/>
  <c r="BK14" i="1"/>
  <c r="BI14" i="1"/>
  <c r="BG14" i="1"/>
  <c r="BE14" i="1"/>
  <c r="BC14" i="1"/>
  <c r="BA14" i="1"/>
  <c r="AY14" i="1"/>
  <c r="AW14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CE13" i="1"/>
  <c r="CC13" i="1"/>
  <c r="CA13" i="1"/>
  <c r="BY13" i="1"/>
  <c r="BW13" i="1"/>
  <c r="BU13" i="1"/>
  <c r="BS13" i="1"/>
  <c r="BQ13" i="1"/>
  <c r="BO13" i="1"/>
  <c r="BM13" i="1"/>
  <c r="BK13" i="1"/>
  <c r="BI13" i="1"/>
  <c r="BG13" i="1"/>
  <c r="BE13" i="1"/>
  <c r="BC13" i="1"/>
  <c r="BA13" i="1"/>
  <c r="AY13" i="1"/>
  <c r="AW13" i="1"/>
  <c r="AU13" i="1"/>
  <c r="AS13" i="1"/>
  <c r="AQ13" i="1"/>
  <c r="AO13" i="1"/>
  <c r="AM13" i="1"/>
  <c r="AK13" i="1"/>
  <c r="AK48" i="1" s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AQ12" i="1"/>
  <c r="AO12" i="1"/>
  <c r="AG12" i="1"/>
  <c r="CE11" i="1"/>
  <c r="CC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CE10" i="1"/>
  <c r="CC10" i="1"/>
  <c r="CA10" i="1"/>
  <c r="BY10" i="1"/>
  <c r="BW10" i="1"/>
  <c r="BU10" i="1"/>
  <c r="BS10" i="1"/>
  <c r="BQ10" i="1"/>
  <c r="BO10" i="1"/>
  <c r="BM10" i="1"/>
  <c r="BK10" i="1"/>
  <c r="BI10" i="1"/>
  <c r="BG10" i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CE9" i="1"/>
  <c r="CC9" i="1"/>
  <c r="CA9" i="1"/>
  <c r="BY9" i="1"/>
  <c r="BW9" i="1"/>
  <c r="BU9" i="1"/>
  <c r="BS9" i="1"/>
  <c r="BQ9" i="1"/>
  <c r="BO9" i="1"/>
  <c r="BM9" i="1"/>
  <c r="BK9" i="1"/>
  <c r="BI9" i="1"/>
  <c r="BG9" i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E9" i="1"/>
  <c r="CE8" i="1"/>
  <c r="CC8" i="1"/>
  <c r="CA8" i="1"/>
  <c r="BY8" i="1"/>
  <c r="BW8" i="1"/>
  <c r="BU8" i="1"/>
  <c r="BS8" i="1"/>
  <c r="BQ8" i="1"/>
  <c r="BO8" i="1"/>
  <c r="BM8" i="1"/>
  <c r="BK8" i="1"/>
  <c r="BI8" i="1"/>
  <c r="BG8" i="1"/>
  <c r="BE8" i="1"/>
  <c r="BC8" i="1"/>
  <c r="BA8" i="1"/>
  <c r="AY8" i="1"/>
  <c r="AW8" i="1"/>
  <c r="AU8" i="1"/>
  <c r="AS8" i="1"/>
  <c r="AQ8" i="1"/>
  <c r="AO8" i="1"/>
  <c r="AM8" i="1"/>
  <c r="AK8" i="1"/>
  <c r="AI8" i="1"/>
  <c r="AG8" i="1"/>
  <c r="AE8" i="1"/>
  <c r="AC8" i="1"/>
  <c r="AA8" i="1"/>
  <c r="Y8" i="1"/>
  <c r="W8" i="1"/>
  <c r="U8" i="1"/>
  <c r="S8" i="1"/>
  <c r="Q8" i="1"/>
  <c r="O8" i="1"/>
  <c r="M8" i="1"/>
  <c r="K8" i="1"/>
  <c r="I8" i="1"/>
  <c r="G8" i="1"/>
  <c r="E8" i="1"/>
  <c r="CE7" i="1"/>
  <c r="CC7" i="1"/>
  <c r="CA7" i="1"/>
  <c r="BY7" i="1"/>
  <c r="BW7" i="1"/>
  <c r="BU7" i="1"/>
  <c r="BS7" i="1"/>
  <c r="BQ7" i="1"/>
  <c r="BO7" i="1"/>
  <c r="BM7" i="1"/>
  <c r="BK7" i="1"/>
  <c r="BI7" i="1"/>
  <c r="BG7" i="1"/>
  <c r="BE7" i="1"/>
  <c r="BC7" i="1"/>
  <c r="BA7" i="1"/>
  <c r="AY7" i="1"/>
  <c r="AW7" i="1"/>
  <c r="AU7" i="1"/>
  <c r="AS7" i="1"/>
  <c r="AQ7" i="1"/>
  <c r="AO7" i="1"/>
  <c r="AM7" i="1"/>
  <c r="AK7" i="1"/>
  <c r="AI7" i="1"/>
  <c r="AG7" i="1"/>
  <c r="AE7" i="1"/>
  <c r="AC7" i="1"/>
  <c r="AA7" i="1"/>
  <c r="Y7" i="1"/>
  <c r="W7" i="1"/>
  <c r="U7" i="1"/>
  <c r="S7" i="1"/>
  <c r="Q7" i="1"/>
  <c r="O7" i="1"/>
  <c r="M7" i="1"/>
  <c r="K7" i="1"/>
  <c r="I7" i="1"/>
  <c r="G7" i="1"/>
  <c r="E7" i="1"/>
  <c r="CE6" i="1"/>
  <c r="CC6" i="1"/>
  <c r="CA6" i="1"/>
  <c r="BY6" i="1"/>
  <c r="BW6" i="1"/>
  <c r="BU6" i="1"/>
  <c r="BS6" i="1"/>
  <c r="BQ6" i="1"/>
  <c r="BO6" i="1"/>
  <c r="BM6" i="1"/>
  <c r="BK6" i="1"/>
  <c r="BI6" i="1"/>
  <c r="BG6" i="1"/>
  <c r="BE6" i="1"/>
  <c r="BC6" i="1"/>
  <c r="BA6" i="1"/>
  <c r="AY6" i="1"/>
  <c r="AW6" i="1"/>
  <c r="AU6" i="1"/>
  <c r="AS6" i="1"/>
  <c r="AQ6" i="1"/>
  <c r="AO6" i="1"/>
  <c r="AM6" i="1"/>
  <c r="AK6" i="1"/>
  <c r="AI6" i="1"/>
  <c r="AG6" i="1"/>
  <c r="AE6" i="1"/>
  <c r="AC6" i="1"/>
  <c r="AC48" i="1" s="1"/>
  <c r="AA6" i="1"/>
  <c r="Y6" i="1"/>
  <c r="Y48" i="1" s="1"/>
  <c r="W6" i="1"/>
  <c r="U6" i="1"/>
  <c r="S6" i="1"/>
  <c r="Q6" i="1"/>
  <c r="O6" i="1"/>
  <c r="M6" i="1"/>
  <c r="K6" i="1"/>
  <c r="I6" i="1"/>
  <c r="I48" i="1" s="1"/>
  <c r="G6" i="1"/>
  <c r="E6" i="1"/>
  <c r="CE5" i="1"/>
  <c r="CC5" i="1"/>
  <c r="CA5" i="1"/>
  <c r="BY5" i="1"/>
  <c r="BW5" i="1"/>
  <c r="BU5" i="1"/>
  <c r="BU48" i="1" s="1"/>
  <c r="BS5" i="1"/>
  <c r="BQ5" i="1"/>
  <c r="BO5" i="1"/>
  <c r="BM5" i="1"/>
  <c r="BK5" i="1"/>
  <c r="BI5" i="1"/>
  <c r="BG5" i="1"/>
  <c r="BE5" i="1"/>
  <c r="BE48" i="1" s="1"/>
  <c r="BC5" i="1"/>
  <c r="BA5" i="1"/>
  <c r="AY5" i="1"/>
  <c r="AW5" i="1"/>
  <c r="AU5" i="1"/>
  <c r="AS5" i="1"/>
  <c r="AQ5" i="1"/>
  <c r="AO5" i="1"/>
  <c r="AM5" i="1"/>
  <c r="Q48" i="1"/>
  <c r="BY48" i="1" l="1"/>
  <c r="BI48" i="1"/>
  <c r="BM48" i="1"/>
  <c r="CC48" i="1"/>
  <c r="AS48" i="1"/>
  <c r="AW48" i="1"/>
  <c r="BA48" i="1"/>
  <c r="BQ48" i="1"/>
  <c r="AG48" i="1"/>
  <c r="AO48" i="1"/>
  <c r="G48" i="1"/>
  <c r="O48" i="1"/>
  <c r="AA48" i="1"/>
  <c r="AE48" i="1"/>
  <c r="AI48" i="1"/>
  <c r="AM48" i="1"/>
  <c r="AQ48" i="1"/>
  <c r="AU48" i="1"/>
  <c r="AY48" i="1"/>
  <c r="BC48" i="1"/>
  <c r="BG48" i="1"/>
  <c r="BK48" i="1"/>
  <c r="BO48" i="1"/>
  <c r="BS48" i="1"/>
  <c r="BW48" i="1"/>
  <c r="K48" i="1"/>
  <c r="W48" i="1"/>
  <c r="E48" i="1"/>
  <c r="M48" i="1"/>
  <c r="S48" i="1"/>
  <c r="CA48" i="1"/>
  <c r="CE48" i="1"/>
</calcChain>
</file>

<file path=xl/sharedStrings.xml><?xml version="1.0" encoding="utf-8"?>
<sst xmlns="http://schemas.openxmlformats.org/spreadsheetml/2006/main" count="367" uniqueCount="115">
  <si>
    <t>Из расчета на 1 порцию</t>
  </si>
  <si>
    <t>Суп молочный с крупой (рис)</t>
  </si>
  <si>
    <t>Суп молочный с крупой (кукурузная)</t>
  </si>
  <si>
    <t>Напиток из плодов шиповника</t>
  </si>
  <si>
    <t>Суп молочный с крупой (пшенка)</t>
  </si>
  <si>
    <t>Хлеб</t>
  </si>
  <si>
    <t>Чай с лимоном и сахаром</t>
  </si>
  <si>
    <t>Сырники из творога</t>
  </si>
  <si>
    <t>МАСЛО СЛИВОЧНОЕ (ПОРЦИЯМИ) (№14)</t>
  </si>
  <si>
    <t>Плов</t>
  </si>
  <si>
    <t>СЫР (ПОРЦИЯМИ) (№15)</t>
  </si>
  <si>
    <t>Пюре картофельное</t>
  </si>
  <si>
    <t>Винегрет овощной</t>
  </si>
  <si>
    <t>Салат из свежих огурцов и помидоров</t>
  </si>
  <si>
    <t>Каша овсяная "Геркулес"</t>
  </si>
  <si>
    <t>Каша рисовая</t>
  </si>
  <si>
    <t>Каша манная молочная жидкая</t>
  </si>
  <si>
    <t>Банан</t>
  </si>
  <si>
    <t>Котлеты из говядины с овощами</t>
  </si>
  <si>
    <t>Плов с курицей (291)</t>
  </si>
  <si>
    <t>Макаронные изделия отварные (202)</t>
  </si>
  <si>
    <t>Голубцы ленивые</t>
  </si>
  <si>
    <t>Суп гороховый</t>
  </si>
  <si>
    <t>Салат из моркови с сахаром</t>
  </si>
  <si>
    <t>Макароны отварные с сыром</t>
  </si>
  <si>
    <t>Суп картофельный с крупой</t>
  </si>
  <si>
    <t>Рис отварной</t>
  </si>
  <si>
    <t>Какао на молоке</t>
  </si>
  <si>
    <t>Запеканка из творога</t>
  </si>
  <si>
    <t>Щи из свежей капусты с картофелем</t>
  </si>
  <si>
    <t>Рассольник домашний</t>
  </si>
  <si>
    <t>Борщ с капустой и картофелем</t>
  </si>
  <si>
    <t>Щи из свежей капусты</t>
  </si>
  <si>
    <t>Борщ со свежей капустой и томатом</t>
  </si>
  <si>
    <t>Рагу из овощей</t>
  </si>
  <si>
    <t>Сосиски отварные</t>
  </si>
  <si>
    <t>Мандарины с сахаром</t>
  </si>
  <si>
    <t>Булочка школьная</t>
  </si>
  <si>
    <t>Помидоры свежие</t>
  </si>
  <si>
    <t>Огурцы свежие</t>
  </si>
  <si>
    <t>Наименование</t>
  </si>
  <si>
    <t>цена</t>
  </si>
  <si>
    <t>кол-во</t>
  </si>
  <si>
    <t>стоимость</t>
  </si>
  <si>
    <t>Бананы</t>
  </si>
  <si>
    <t>Зелень петрушка</t>
  </si>
  <si>
    <t>Какао</t>
  </si>
  <si>
    <t>Капуста</t>
  </si>
  <si>
    <t>Картофель</t>
  </si>
  <si>
    <t>Крупа манная</t>
  </si>
  <si>
    <t>Крупа овсяная геркулес</t>
  </si>
  <si>
    <t>Курица</t>
  </si>
  <si>
    <t>Лавровый лист</t>
  </si>
  <si>
    <t>Лимон</t>
  </si>
  <si>
    <t>Лук репчатый</t>
  </si>
  <si>
    <t>Макароны (для гарнира)</t>
  </si>
  <si>
    <t>Мандарины</t>
  </si>
  <si>
    <t>Масло растительное</t>
  </si>
  <si>
    <t>Масло сливочное 1 кг</t>
  </si>
  <si>
    <t>Молоко</t>
  </si>
  <si>
    <t>Морковь</t>
  </si>
  <si>
    <t>Мука пшеничная</t>
  </si>
  <si>
    <t>Мясо мякоть</t>
  </si>
  <si>
    <t>Огурцы маринованные</t>
  </si>
  <si>
    <t>Помидоры</t>
  </si>
  <si>
    <t>Рис</t>
  </si>
  <si>
    <t>Сахар</t>
  </si>
  <si>
    <t>Свекла</t>
  </si>
  <si>
    <t>Сгущеное молоко</t>
  </si>
  <si>
    <t>Сметана</t>
  </si>
  <si>
    <t>Соль</t>
  </si>
  <si>
    <t>сосиски</t>
  </si>
  <si>
    <t>Сухари</t>
  </si>
  <si>
    <t>Сухофрукты</t>
  </si>
  <si>
    <t>Сыр российский</t>
  </si>
  <si>
    <t>Творог</t>
  </si>
  <si>
    <t>Томатная паста</t>
  </si>
  <si>
    <t>Чай</t>
  </si>
  <si>
    <t>Яйца куриные</t>
  </si>
  <si>
    <t>Яблоки</t>
  </si>
  <si>
    <t>Изюм</t>
  </si>
  <si>
    <t>Маргарин</t>
  </si>
  <si>
    <t>Дрожжи</t>
  </si>
  <si>
    <t>ИТОГО 1 порция</t>
  </si>
  <si>
    <t>День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</si>
  <si>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</si>
  <si>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</si>
  <si>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</si>
  <si>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</si>
  <si>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</si>
  <si>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</si>
  <si>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1 день</t>
  </si>
  <si>
    <t>Хлеб пшеничный</t>
  </si>
  <si>
    <t>Сыр порциями</t>
  </si>
  <si>
    <t>Масло сливочное порциями</t>
  </si>
  <si>
    <t>Какао с молоком</t>
  </si>
  <si>
    <t>Итого</t>
  </si>
  <si>
    <t>2 день</t>
  </si>
  <si>
    <t>3 день</t>
  </si>
  <si>
    <t>Чай с лимоном</t>
  </si>
  <si>
    <t>377/375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</si>
  <si>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</si>
  <si>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</si>
  <si>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</si>
  <si>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</si>
  <si>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</si>
  <si>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</si>
  <si>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</si>
  <si>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 xml:space="preserve">11 день </t>
  </si>
  <si>
    <t>12 день</t>
  </si>
  <si>
    <t>№ Рецептуры</t>
  </si>
  <si>
    <t>Молочный коктейл</t>
  </si>
  <si>
    <t>Стоимость</t>
  </si>
  <si>
    <t>1 порция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</si>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</sst>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8"/>
      <color theme="1"/>
      <name val="Times New Roman"/>
      <charset val="204"/>
    </font>
    <font>
      <sz val="8"/>
      <color theme="1"/>
      <name val="Times New Roman"/>
      <charset val="204"/>
    </font>
    <font>
      <b/>
      <sz val="8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FF0000"/>
      <name val="Calibri"/>
      <charset val="204"/>
      <scheme val="minor"/>
    </font>
    <font>
      <b/>
      <sz val="18"/>
      <color rgb="FFFF00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8"/>
      <color rgb="FF000000"/>
      <name val="Times New Roman"/>
      <charset val="13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2" borderId="0" xfId="0" applyFont="1" applyFill="1"/>
    <xf numFmtId="0" fontId="2" fillId="3" borderId="0" xfId="0" applyFont="1" applyFill="1"/>
    <xf numFmtId="0" fontId="0" fillId="0" borderId="0" xfId="0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4" borderId="0" xfId="0" applyFont="1" applyFill="1"/>
    <xf numFmtId="0" fontId="7" fillId="4" borderId="0" xfId="0" applyFont="1" applyFill="1"/>
    <xf numFmtId="0" fontId="0" fillId="4" borderId="0" xfId="0" applyFill="1"/>
    <xf numFmtId="0" fontId="0" fillId="2" borderId="0" xfId="0" applyFill="1" applyAlignment="1">
      <alignment horizontal="center"/>
    </xf>
    <xf numFmtId="0" fontId="4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7" fillId="3" borderId="0" xfId="0" applyFont="1" applyFill="1"/>
    <xf numFmtId="0" fontId="4" fillId="3" borderId="4" xfId="0" applyFont="1" applyFill="1" applyBorder="1" applyAlignment="1">
      <alignment vertical="center" wrapText="1"/>
    </xf>
    <xf numFmtId="0" fontId="0" fillId="3" borderId="0" xfId="0" applyFill="1"/>
    <xf numFmtId="0" fontId="8" fillId="3" borderId="0" xfId="0" applyFont="1" applyFill="1" applyAlignment="1"/>
    <xf numFmtId="0" fontId="8" fillId="0" borderId="0" xfId="0" applyFont="1" applyAlignment="1"/>
    <xf numFmtId="0" fontId="9" fillId="0" borderId="4" xfId="0" applyFont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0" fillId="3" borderId="4" xfId="0" applyFill="1" applyBorder="1"/>
    <xf numFmtId="0" fontId="0" fillId="3" borderId="4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left"/>
    </xf>
    <xf numFmtId="0" fontId="0" fillId="3" borderId="4" xfId="0" applyNumberFormat="1" applyFill="1" applyBorder="1"/>
    <xf numFmtId="0" fontId="0" fillId="0" borderId="4" xfId="0" applyFill="1" applyBorder="1"/>
    <xf numFmtId="0" fontId="0" fillId="3" borderId="4" xfId="0" applyFont="1" applyFill="1" applyBorder="1" applyAlignment="1"/>
    <xf numFmtId="0" fontId="0" fillId="0" borderId="4" xfId="0" applyBorder="1"/>
    <xf numFmtId="0" fontId="9" fillId="3" borderId="10" xfId="0" applyFont="1" applyFill="1" applyBorder="1" applyAlignment="1">
      <alignment horizontal="center"/>
    </xf>
    <xf numFmtId="0" fontId="0" fillId="3" borderId="10" xfId="0" applyFill="1" applyBorder="1"/>
    <xf numFmtId="0" fontId="0" fillId="3" borderId="10" xfId="0" applyNumberFormat="1" applyFill="1" applyBorder="1"/>
    <xf numFmtId="0" fontId="9" fillId="0" borderId="10" xfId="0" applyFont="1" applyBorder="1" applyAlignment="1">
      <alignment horizontal="center"/>
    </xf>
    <xf numFmtId="0" fontId="0" fillId="0" borderId="4" xfId="0" applyNumberFormat="1" applyBorder="1"/>
    <xf numFmtId="0" fontId="1" fillId="2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1" fillId="3" borderId="4" xfId="0" applyFont="1" applyFill="1" applyBorder="1"/>
    <xf numFmtId="0" fontId="11" fillId="3" borderId="13" xfId="0" applyFont="1" applyFill="1" applyBorder="1"/>
    <xf numFmtId="0" fontId="11" fillId="3" borderId="12" xfId="0" applyFont="1" applyFill="1" applyBorder="1"/>
    <xf numFmtId="0" fontId="5" fillId="2" borderId="14" xfId="0" applyNumberFormat="1" applyFont="1" applyFill="1" applyBorder="1" applyAlignment="1">
      <alignment horizontal="center" vertical="center"/>
    </xf>
    <xf numFmtId="0" fontId="5" fillId="2" borderId="15" xfId="0" applyNumberFormat="1" applyFont="1" applyFill="1" applyBorder="1" applyAlignment="1">
      <alignment horizontal="center" vertical="center"/>
    </xf>
    <xf numFmtId="0" fontId="8" fillId="5" borderId="0" xfId="0" applyFont="1" applyFill="1" applyAlignment="1"/>
    <xf numFmtId="0" fontId="9" fillId="5" borderId="4" xfId="0" applyFont="1" applyFill="1" applyBorder="1" applyAlignment="1">
      <alignment horizontal="center"/>
    </xf>
    <xf numFmtId="0" fontId="0" fillId="5" borderId="4" xfId="0" applyFill="1" applyBorder="1"/>
    <xf numFmtId="0" fontId="0" fillId="5" borderId="4" xfId="0" applyNumberFormat="1" applyFill="1" applyBorder="1"/>
    <xf numFmtId="0" fontId="0" fillId="5" borderId="0" xfId="0" applyFill="1"/>
    <xf numFmtId="0" fontId="0" fillId="5" borderId="4" xfId="0" applyFont="1" applyFill="1" applyBorder="1" applyAlignment="1">
      <alignment horizontal="right"/>
    </xf>
    <xf numFmtId="0" fontId="9" fillId="5" borderId="10" xfId="0" applyFont="1" applyFill="1" applyBorder="1" applyAlignment="1">
      <alignment horizontal="center"/>
    </xf>
    <xf numFmtId="0" fontId="0" fillId="5" borderId="10" xfId="0" applyFill="1" applyBorder="1"/>
    <xf numFmtId="0" fontId="0" fillId="5" borderId="10" xfId="0" applyNumberFormat="1" applyFill="1" applyBorder="1"/>
    <xf numFmtId="0" fontId="4" fillId="4" borderId="10" xfId="0" applyFont="1" applyFill="1" applyBorder="1" applyAlignment="1">
      <alignment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horizontal="right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/>
    <xf numFmtId="0" fontId="12" fillId="2" borderId="4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textRotation="90"/>
    </xf>
    <xf numFmtId="0" fontId="5" fillId="3" borderId="3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textRotation="90"/>
    </xf>
    <xf numFmtId="0" fontId="3" fillId="3" borderId="3" xfId="0" applyFont="1" applyFill="1" applyBorder="1" applyAlignment="1">
      <alignment horizontal="center" vertical="center" textRotation="90"/>
    </xf>
    <xf numFmtId="0" fontId="3" fillId="3" borderId="7" xfId="0" applyFont="1" applyFill="1" applyBorder="1" applyAlignment="1">
      <alignment horizontal="center" vertical="center" textRotation="90"/>
    </xf>
    <xf numFmtId="0" fontId="5" fillId="2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textRotation="90"/>
    </xf>
    <xf numFmtId="0" fontId="5" fillId="4" borderId="3" xfId="0" applyFont="1" applyFill="1" applyBorder="1" applyAlignment="1">
      <alignment horizontal="center" vertical="center" textRotation="90"/>
    </xf>
    <xf numFmtId="0" fontId="5" fillId="4" borderId="7" xfId="0" applyFont="1" applyFill="1" applyBorder="1" applyAlignment="1">
      <alignment horizontal="center" vertical="center" textRotation="90"/>
    </xf>
    <xf numFmtId="0" fontId="5" fillId="4" borderId="6" xfId="0" applyFont="1" applyFill="1" applyBorder="1" applyAlignment="1">
      <alignment horizontal="center" vertical="center" textRotation="90"/>
    </xf>
    <xf numFmtId="0" fontId="5" fillId="2" borderId="8" xfId="0" applyFont="1" applyFill="1" applyBorder="1" applyAlignment="1">
      <alignment horizontal="center" vertical="center" textRotation="90"/>
    </xf>
    <xf numFmtId="0" fontId="3" fillId="4" borderId="3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3" fillId="4" borderId="7" xfId="0" applyFont="1" applyFill="1" applyBorder="1" applyAlignment="1">
      <alignment horizontal="center" vertical="center" textRotation="90"/>
    </xf>
    <xf numFmtId="0" fontId="3" fillId="4" borderId="6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8"/>
  <sheetViews>
    <sheetView tabSelected="1" topLeftCell="BB1" zoomScale="80" zoomScaleNormal="80" workbookViewId="0">
      <selection activeCell="C44" sqref="C44"/>
    </sheetView>
  </sheetViews>
  <sheetFormatPr defaultColWidth="9" defaultRowHeight="15"/>
  <cols>
    <col min="1" max="1" width="9.5703125" customWidth="1"/>
    <col min="2" max="2" width="27.28515625" customWidth="1"/>
    <col min="3" max="3" width="9.42578125" customWidth="1"/>
    <col min="4" max="4" width="11.7109375" style="21" customWidth="1"/>
    <col min="5" max="5" width="10.85546875" style="52" customWidth="1"/>
    <col min="6" max="7" width="10.85546875" customWidth="1"/>
    <col min="8" max="8" width="10.85546875" style="21" customWidth="1"/>
    <col min="9" max="9" width="10.85546875" style="52" customWidth="1"/>
    <col min="10" max="11" width="11.7109375" customWidth="1"/>
    <col min="12" max="12" width="11.140625" style="21" customWidth="1"/>
    <col min="13" max="13" width="11.42578125" style="52" customWidth="1"/>
    <col min="14" max="15" width="11.7109375" style="21" customWidth="1"/>
    <col min="16" max="16" width="10.7109375" style="21" customWidth="1"/>
    <col min="17" max="17" width="10.7109375" style="52" customWidth="1"/>
    <col min="18" max="19" width="11.42578125" customWidth="1"/>
    <col min="20" max="20" width="10.7109375" style="21" customWidth="1"/>
    <col min="21" max="21" width="10.7109375" style="52" customWidth="1"/>
    <col min="22" max="22" width="10.5703125" style="21" customWidth="1"/>
    <col min="23" max="23" width="10.5703125" style="52" customWidth="1"/>
    <col min="24" max="24" width="11.28515625" style="21" customWidth="1"/>
    <col min="25" max="25" width="11.28515625" style="52" customWidth="1"/>
    <col min="26" max="26" width="9" style="21"/>
    <col min="27" max="27" width="9.5703125" style="52"/>
    <col min="28" max="28" width="9" style="21"/>
    <col min="29" max="29" width="9.5703125" style="52"/>
    <col min="30" max="30" width="9.7109375" style="21" customWidth="1"/>
    <col min="31" max="31" width="9.7109375" style="52" customWidth="1"/>
    <col min="32" max="32" width="9" style="21"/>
    <col min="33" max="33" width="9" style="52"/>
    <col min="40" max="40" width="9.7109375" style="21" customWidth="1"/>
    <col min="41" max="41" width="10.140625" style="21" customWidth="1"/>
    <col min="42" max="43" width="9" style="21"/>
    <col min="45" max="45" width="10.5703125"/>
    <col min="46" max="47" width="9.7109375" customWidth="1"/>
    <col min="48" max="48" width="9" style="21"/>
    <col min="49" max="49" width="9.5703125" style="52"/>
    <col min="50" max="50" width="9" style="21"/>
    <col min="51" max="51" width="9.5703125" style="52"/>
    <col min="55" max="55" width="9.5703125"/>
    <col min="56" max="58" width="9" style="21"/>
    <col min="59" max="59" width="9" style="52"/>
    <col min="60" max="60" width="9" style="21"/>
    <col min="61" max="61" width="9.5703125" style="52"/>
    <col min="62" max="62" width="10.28515625" style="21" customWidth="1"/>
    <col min="63" max="63" width="10.28515625" style="52" customWidth="1"/>
    <col min="64" max="64" width="9" style="21"/>
    <col min="65" max="65" width="9.5703125" style="52"/>
    <col min="66" max="66" width="9" style="21"/>
    <col min="67" max="67" width="9.5703125" style="52"/>
    <col min="68" max="68" width="9" style="21"/>
    <col min="69" max="69" width="9" style="52"/>
    <col min="72" max="73" width="9" style="21"/>
    <col min="75" max="75" width="9" style="52"/>
    <col min="79" max="79" width="11.7109375"/>
    <col min="81" max="81" width="9" style="52"/>
    <col min="83" max="83" width="9" style="52"/>
  </cols>
  <sheetData>
    <row r="1" spans="1:83" ht="14.45" customHeight="1">
      <c r="A1" s="74" t="s">
        <v>0</v>
      </c>
      <c r="B1" s="74"/>
      <c r="C1" s="74"/>
      <c r="D1" s="22"/>
      <c r="E1" s="48"/>
      <c r="F1" s="23"/>
      <c r="G1" s="23"/>
      <c r="H1" s="22"/>
      <c r="I1" s="48"/>
      <c r="J1" s="23"/>
      <c r="K1" s="23"/>
      <c r="L1" s="22"/>
    </row>
    <row r="2" spans="1:83" ht="14.45" customHeight="1">
      <c r="A2" s="74"/>
      <c r="B2" s="74"/>
      <c r="C2" s="74"/>
      <c r="D2" s="22"/>
      <c r="E2" s="48"/>
      <c r="F2" s="23"/>
      <c r="G2" s="23"/>
      <c r="H2" s="22"/>
      <c r="I2" s="48"/>
      <c r="J2" s="23"/>
      <c r="K2" s="23"/>
      <c r="L2" s="22"/>
    </row>
    <row r="3" spans="1:83" ht="63" customHeight="1">
      <c r="D3" s="79" t="s">
        <v>1</v>
      </c>
      <c r="E3" s="79"/>
      <c r="F3" s="80" t="s">
        <v>2</v>
      </c>
      <c r="G3" s="80"/>
      <c r="H3" s="81" t="s">
        <v>3</v>
      </c>
      <c r="I3" s="81"/>
      <c r="J3" s="80" t="s">
        <v>4</v>
      </c>
      <c r="K3" s="80"/>
      <c r="L3" s="79" t="s">
        <v>5</v>
      </c>
      <c r="M3" s="79"/>
      <c r="N3" s="79" t="s">
        <v>6</v>
      </c>
      <c r="O3" s="79"/>
      <c r="P3" s="79" t="s">
        <v>7</v>
      </c>
      <c r="Q3" s="79"/>
      <c r="R3" s="80" t="s">
        <v>8</v>
      </c>
      <c r="S3" s="80"/>
      <c r="T3" s="79" t="s">
        <v>9</v>
      </c>
      <c r="U3" s="79"/>
      <c r="V3" s="79" t="s">
        <v>10</v>
      </c>
      <c r="W3" s="79"/>
      <c r="X3" s="79" t="s">
        <v>11</v>
      </c>
      <c r="Y3" s="79"/>
      <c r="Z3" s="76" t="s">
        <v>12</v>
      </c>
      <c r="AA3" s="76"/>
      <c r="AB3" s="76" t="s">
        <v>13</v>
      </c>
      <c r="AC3" s="76"/>
      <c r="AD3" s="76" t="s">
        <v>14</v>
      </c>
      <c r="AE3" s="76"/>
      <c r="AF3" s="76" t="s">
        <v>15</v>
      </c>
      <c r="AG3" s="76"/>
      <c r="AH3" s="75" t="s">
        <v>16</v>
      </c>
      <c r="AI3" s="75"/>
      <c r="AJ3" s="75" t="s">
        <v>17</v>
      </c>
      <c r="AK3" s="75"/>
      <c r="AL3" s="75" t="s">
        <v>18</v>
      </c>
      <c r="AM3" s="75"/>
      <c r="AN3" s="76" t="s">
        <v>19</v>
      </c>
      <c r="AO3" s="76"/>
      <c r="AP3" s="77" t="s">
        <v>20</v>
      </c>
      <c r="AQ3" s="78"/>
      <c r="AR3" s="75" t="s">
        <v>21</v>
      </c>
      <c r="AS3" s="75"/>
      <c r="AT3" s="75" t="s">
        <v>22</v>
      </c>
      <c r="AU3" s="75"/>
      <c r="AV3" s="76" t="s">
        <v>23</v>
      </c>
      <c r="AW3" s="76"/>
      <c r="AX3" s="76" t="s">
        <v>24</v>
      </c>
      <c r="AY3" s="76"/>
      <c r="AZ3" s="75" t="s">
        <v>25</v>
      </c>
      <c r="BA3" s="75"/>
      <c r="BB3" s="75" t="s">
        <v>18</v>
      </c>
      <c r="BC3" s="75"/>
      <c r="BD3" s="76" t="s">
        <v>26</v>
      </c>
      <c r="BE3" s="76"/>
      <c r="BF3" s="76" t="s">
        <v>27</v>
      </c>
      <c r="BG3" s="76"/>
      <c r="BH3" s="76" t="s">
        <v>28</v>
      </c>
      <c r="BI3" s="76"/>
      <c r="BJ3" s="76" t="s">
        <v>29</v>
      </c>
      <c r="BK3" s="76"/>
      <c r="BL3" s="76" t="s">
        <v>30</v>
      </c>
      <c r="BM3" s="76"/>
      <c r="BN3" s="76" t="s">
        <v>31</v>
      </c>
      <c r="BO3" s="76"/>
      <c r="BP3" s="76" t="s">
        <v>32</v>
      </c>
      <c r="BQ3" s="76"/>
      <c r="BR3" s="75" t="s">
        <v>33</v>
      </c>
      <c r="BS3" s="75"/>
      <c r="BT3" s="76" t="s">
        <v>34</v>
      </c>
      <c r="BU3" s="77"/>
      <c r="BV3" s="75" t="s">
        <v>35</v>
      </c>
      <c r="BW3" s="75"/>
      <c r="BX3" s="75" t="s">
        <v>36</v>
      </c>
      <c r="BY3" s="75"/>
      <c r="BZ3" s="75" t="s">
        <v>37</v>
      </c>
      <c r="CA3" s="75"/>
      <c r="CB3" s="75" t="s">
        <v>38</v>
      </c>
      <c r="CC3" s="75"/>
      <c r="CD3" s="75" t="s">
        <v>39</v>
      </c>
      <c r="CE3" s="75"/>
    </row>
    <row r="4" spans="1:83">
      <c r="B4" s="24" t="s">
        <v>40</v>
      </c>
      <c r="C4" s="24" t="s">
        <v>41</v>
      </c>
      <c r="D4" s="25" t="s">
        <v>42</v>
      </c>
      <c r="E4" s="49" t="s">
        <v>43</v>
      </c>
      <c r="F4" s="24" t="s">
        <v>42</v>
      </c>
      <c r="G4" s="24" t="s">
        <v>43</v>
      </c>
      <c r="H4" s="25" t="s">
        <v>42</v>
      </c>
      <c r="I4" s="49" t="s">
        <v>43</v>
      </c>
      <c r="J4" s="24" t="s">
        <v>42</v>
      </c>
      <c r="K4" s="24" t="s">
        <v>43</v>
      </c>
      <c r="L4" s="25" t="s">
        <v>42</v>
      </c>
      <c r="M4" s="49" t="s">
        <v>43</v>
      </c>
      <c r="N4" s="25" t="s">
        <v>42</v>
      </c>
      <c r="O4" s="25" t="s">
        <v>43</v>
      </c>
      <c r="P4" s="25" t="s">
        <v>42</v>
      </c>
      <c r="Q4" s="49" t="s">
        <v>43</v>
      </c>
      <c r="R4" s="24" t="s">
        <v>42</v>
      </c>
      <c r="S4" s="24" t="s">
        <v>43</v>
      </c>
      <c r="T4" s="25" t="s">
        <v>42</v>
      </c>
      <c r="U4" s="49" t="s">
        <v>43</v>
      </c>
      <c r="V4" s="25" t="s">
        <v>42</v>
      </c>
      <c r="W4" s="49" t="s">
        <v>43</v>
      </c>
      <c r="X4" s="25" t="s">
        <v>42</v>
      </c>
      <c r="Y4" s="54" t="s">
        <v>43</v>
      </c>
      <c r="Z4" s="25" t="s">
        <v>42</v>
      </c>
      <c r="AA4" s="54" t="s">
        <v>43</v>
      </c>
      <c r="AB4" s="25" t="s">
        <v>42</v>
      </c>
      <c r="AC4" s="54" t="s">
        <v>43</v>
      </c>
      <c r="AD4" s="25" t="s">
        <v>42</v>
      </c>
      <c r="AE4" s="54" t="s">
        <v>43</v>
      </c>
      <c r="AF4" s="25" t="s">
        <v>42</v>
      </c>
      <c r="AG4" s="54" t="s">
        <v>43</v>
      </c>
      <c r="AH4" s="24" t="s">
        <v>42</v>
      </c>
      <c r="AI4" s="36" t="s">
        <v>43</v>
      </c>
      <c r="AJ4" s="24" t="s">
        <v>42</v>
      </c>
      <c r="AK4" s="36" t="s">
        <v>43</v>
      </c>
      <c r="AL4" s="24" t="s">
        <v>42</v>
      </c>
      <c r="AM4" s="36" t="s">
        <v>43</v>
      </c>
      <c r="AN4" s="25"/>
      <c r="AO4" s="25" t="s">
        <v>43</v>
      </c>
      <c r="AP4" s="33"/>
      <c r="AQ4" s="33"/>
      <c r="AR4" s="24" t="s">
        <v>42</v>
      </c>
      <c r="AS4" s="36" t="s">
        <v>43</v>
      </c>
      <c r="AT4" s="24" t="s">
        <v>42</v>
      </c>
      <c r="AU4" s="36" t="s">
        <v>43</v>
      </c>
      <c r="AV4" s="25" t="s">
        <v>42</v>
      </c>
      <c r="AW4" s="54" t="s">
        <v>43</v>
      </c>
      <c r="AX4" s="25" t="s">
        <v>42</v>
      </c>
      <c r="AY4" s="54" t="s">
        <v>43</v>
      </c>
      <c r="AZ4" s="24" t="s">
        <v>42</v>
      </c>
      <c r="BA4" s="36" t="s">
        <v>43</v>
      </c>
      <c r="BB4" s="24" t="s">
        <v>42</v>
      </c>
      <c r="BC4" s="36" t="s">
        <v>43</v>
      </c>
      <c r="BD4" s="25" t="s">
        <v>42</v>
      </c>
      <c r="BE4" s="33" t="s">
        <v>43</v>
      </c>
      <c r="BF4" s="25" t="s">
        <v>42</v>
      </c>
      <c r="BG4" s="54" t="s">
        <v>43</v>
      </c>
      <c r="BH4" s="25" t="s">
        <v>42</v>
      </c>
      <c r="BI4" s="54" t="s">
        <v>43</v>
      </c>
      <c r="BJ4" s="25" t="s">
        <v>42</v>
      </c>
      <c r="BK4" s="54" t="s">
        <v>43</v>
      </c>
      <c r="BL4" s="25" t="s">
        <v>42</v>
      </c>
      <c r="BM4" s="54" t="s">
        <v>43</v>
      </c>
      <c r="BN4" s="25" t="s">
        <v>42</v>
      </c>
      <c r="BO4" s="54" t="s">
        <v>43</v>
      </c>
      <c r="BP4" s="25" t="s">
        <v>42</v>
      </c>
      <c r="BQ4" s="54" t="s">
        <v>43</v>
      </c>
      <c r="BR4" s="24" t="s">
        <v>42</v>
      </c>
      <c r="BS4" s="36" t="s">
        <v>43</v>
      </c>
      <c r="BT4" s="25" t="s">
        <v>42</v>
      </c>
      <c r="BU4" s="33" t="s">
        <v>43</v>
      </c>
      <c r="BV4" s="32"/>
      <c r="BW4" s="50"/>
      <c r="BX4" s="32"/>
      <c r="BY4" s="32"/>
      <c r="BZ4" s="32"/>
      <c r="CA4" s="32"/>
      <c r="CB4" s="32"/>
      <c r="CC4" s="50"/>
      <c r="CD4" s="32"/>
      <c r="CE4" s="50"/>
    </row>
    <row r="5" spans="1:83" s="21" customFormat="1">
      <c r="B5" s="26" t="s">
        <v>44</v>
      </c>
      <c r="C5" s="38">
        <v>133.05000000000001</v>
      </c>
      <c r="D5" s="26"/>
      <c r="E5" s="50">
        <f t="shared" ref="E5:E11" si="0">D5*C5</f>
        <v>0</v>
      </c>
      <c r="F5" s="26"/>
      <c r="G5" s="27">
        <f t="shared" ref="G5:G11" si="1">F5*C5</f>
        <v>0</v>
      </c>
      <c r="H5" s="26"/>
      <c r="I5" s="53">
        <f t="shared" ref="I5:I11" si="2">H5*C5</f>
        <v>0</v>
      </c>
      <c r="J5" s="26"/>
      <c r="K5" s="26">
        <f t="shared" ref="K5:K11" si="3">J5*C5</f>
        <v>0</v>
      </c>
      <c r="L5" s="26"/>
      <c r="M5" s="53">
        <f t="shared" ref="M5:M11" si="4">L5*C5</f>
        <v>0</v>
      </c>
      <c r="N5" s="26"/>
      <c r="O5" s="26">
        <f t="shared" ref="O5:O11" si="5">N5*C5</f>
        <v>0</v>
      </c>
      <c r="P5" s="26"/>
      <c r="Q5" s="50">
        <f t="shared" ref="Q5:Q11" si="6">P5*C5</f>
        <v>0</v>
      </c>
      <c r="R5" s="26"/>
      <c r="S5" s="26">
        <f t="shared" ref="S5:S11" si="7">R5*C5</f>
        <v>0</v>
      </c>
      <c r="T5" s="26"/>
      <c r="U5" s="50">
        <f t="shared" ref="U5:U11" si="8">C5*T5</f>
        <v>0</v>
      </c>
      <c r="V5" s="26"/>
      <c r="W5" s="50">
        <f t="shared" ref="W5:W11" si="9">V5*C5</f>
        <v>0</v>
      </c>
      <c r="X5" s="26"/>
      <c r="Y5" s="55">
        <f t="shared" ref="Y5:Y11" si="10">X5*C5</f>
        <v>0</v>
      </c>
      <c r="Z5" s="26"/>
      <c r="AA5" s="50">
        <f t="shared" ref="AA5:AA11" si="11">Z5*C5</f>
        <v>0</v>
      </c>
      <c r="AB5" s="26"/>
      <c r="AC5" s="50">
        <f t="shared" ref="AC5:AC11" si="12">AB5*C5</f>
        <v>0</v>
      </c>
      <c r="AD5" s="26"/>
      <c r="AE5" s="50">
        <f t="shared" ref="AE5:AE11" si="13">AD5*C5</f>
        <v>0</v>
      </c>
      <c r="AF5" s="26"/>
      <c r="AG5" s="50">
        <f t="shared" ref="AG5:AG12" si="14">AF5*C5</f>
        <v>0</v>
      </c>
      <c r="AH5" s="26"/>
      <c r="AI5" s="26">
        <f t="shared" ref="AI5:AI11" si="15">AH5*C5</f>
        <v>0</v>
      </c>
      <c r="AJ5" s="26"/>
      <c r="AK5" s="26">
        <f t="shared" ref="AK5:AK11" si="16">AJ5*C5</f>
        <v>0</v>
      </c>
      <c r="AL5" s="26"/>
      <c r="AM5" s="26">
        <f t="shared" ref="AM5:AM11" si="17">AL5*C5</f>
        <v>0</v>
      </c>
      <c r="AN5" s="26"/>
      <c r="AO5" s="26">
        <f t="shared" ref="AO5:AO12" si="18">AN5*C5</f>
        <v>0</v>
      </c>
      <c r="AP5" s="26"/>
      <c r="AQ5" s="26">
        <f>AP5*C5</f>
        <v>0</v>
      </c>
      <c r="AR5" s="26"/>
      <c r="AS5" s="26">
        <f t="shared" ref="AS5:AS11" si="19">AR5*C5</f>
        <v>0</v>
      </c>
      <c r="AT5" s="26"/>
      <c r="AU5" s="26">
        <f t="shared" ref="AU5:AU11" si="20">AT5*C5</f>
        <v>0</v>
      </c>
      <c r="AV5" s="26"/>
      <c r="AW5" s="50">
        <f t="shared" ref="AW5:AW11" si="21">AV5*C5</f>
        <v>0</v>
      </c>
      <c r="AX5" s="26"/>
      <c r="AY5" s="50">
        <f t="shared" ref="AY5:AY11" si="22">AX5*C5</f>
        <v>0</v>
      </c>
      <c r="AZ5" s="26"/>
      <c r="BA5" s="26">
        <f t="shared" ref="BA5:BA11" si="23">AZ5*C5</f>
        <v>0</v>
      </c>
      <c r="BB5" s="26"/>
      <c r="BC5" s="26">
        <f t="shared" ref="BC5:BC11" si="24">BB5*C5</f>
        <v>0</v>
      </c>
      <c r="BD5" s="26"/>
      <c r="BE5" s="26">
        <f t="shared" ref="BE5:BE11" si="25">BD5*C5</f>
        <v>0</v>
      </c>
      <c r="BF5" s="26"/>
      <c r="BG5" s="50">
        <f t="shared" ref="BG5:BG11" si="26">BF5*C5</f>
        <v>0</v>
      </c>
      <c r="BH5" s="26"/>
      <c r="BI5" s="50">
        <f t="shared" ref="BI5:BI11" si="27">BH5*C5</f>
        <v>0</v>
      </c>
      <c r="BJ5" s="26"/>
      <c r="BK5" s="50">
        <f t="shared" ref="BK5:BK11" si="28">BJ5*C5</f>
        <v>0</v>
      </c>
      <c r="BL5" s="26"/>
      <c r="BM5" s="50">
        <f t="shared" ref="BM5:BM11" si="29">BL5*C5</f>
        <v>0</v>
      </c>
      <c r="BN5" s="26"/>
      <c r="BO5" s="50">
        <f t="shared" ref="BO5:BO11" si="30">BN5*C5</f>
        <v>0</v>
      </c>
      <c r="BP5" s="26"/>
      <c r="BQ5" s="50">
        <f t="shared" ref="BQ5:BQ11" si="31">BP5*C5</f>
        <v>0</v>
      </c>
      <c r="BR5" s="26"/>
      <c r="BS5" s="26">
        <f t="shared" ref="BS5:BS11" si="32">BR5*C5</f>
        <v>0</v>
      </c>
      <c r="BT5" s="26"/>
      <c r="BU5" s="34">
        <f t="shared" ref="BU5:BU11" si="33">BT5*C5</f>
        <v>0</v>
      </c>
      <c r="BV5" s="26"/>
      <c r="BW5" s="50">
        <f t="shared" ref="BW5:BW11" si="34">BV5*C5</f>
        <v>0</v>
      </c>
      <c r="BX5" s="26"/>
      <c r="BY5" s="26">
        <f t="shared" ref="BY5:BY11" si="35">BX5*C5</f>
        <v>0</v>
      </c>
      <c r="BZ5" s="26"/>
      <c r="CA5" s="26">
        <f t="shared" ref="CA5:CA11" si="36">BZ5*C5</f>
        <v>0</v>
      </c>
      <c r="CB5" s="26"/>
      <c r="CC5" s="50">
        <f t="shared" ref="CC5:CC11" si="37">CB5*C5</f>
        <v>0</v>
      </c>
      <c r="CD5" s="26"/>
      <c r="CE5" s="50">
        <f t="shared" ref="CE5:CE11" si="38">C5*CD5</f>
        <v>0</v>
      </c>
    </row>
    <row r="6" spans="1:83" s="21" customFormat="1">
      <c r="B6" s="26" t="s">
        <v>45</v>
      </c>
      <c r="C6" s="38">
        <v>350</v>
      </c>
      <c r="D6" s="26"/>
      <c r="E6" s="50">
        <f t="shared" si="0"/>
        <v>0</v>
      </c>
      <c r="F6" s="26"/>
      <c r="G6" s="27">
        <f t="shared" si="1"/>
        <v>0</v>
      </c>
      <c r="H6" s="26"/>
      <c r="I6" s="53">
        <f t="shared" si="2"/>
        <v>0</v>
      </c>
      <c r="J6" s="26"/>
      <c r="K6" s="26">
        <f t="shared" si="3"/>
        <v>0</v>
      </c>
      <c r="L6" s="26"/>
      <c r="M6" s="53">
        <f t="shared" si="4"/>
        <v>0</v>
      </c>
      <c r="N6" s="26"/>
      <c r="O6" s="26">
        <f t="shared" si="5"/>
        <v>0</v>
      </c>
      <c r="P6" s="26"/>
      <c r="Q6" s="50">
        <f t="shared" si="6"/>
        <v>0</v>
      </c>
      <c r="R6" s="26"/>
      <c r="S6" s="26">
        <f t="shared" si="7"/>
        <v>0</v>
      </c>
      <c r="T6" s="26"/>
      <c r="U6" s="50">
        <f t="shared" si="8"/>
        <v>0</v>
      </c>
      <c r="V6" s="26"/>
      <c r="W6" s="50">
        <f t="shared" si="9"/>
        <v>0</v>
      </c>
      <c r="X6" s="26"/>
      <c r="Y6" s="55">
        <f t="shared" si="10"/>
        <v>0</v>
      </c>
      <c r="Z6" s="26"/>
      <c r="AA6" s="50">
        <f t="shared" si="11"/>
        <v>0</v>
      </c>
      <c r="AB6" s="26"/>
      <c r="AC6" s="50">
        <f t="shared" si="12"/>
        <v>0</v>
      </c>
      <c r="AD6" s="26"/>
      <c r="AE6" s="50">
        <f t="shared" si="13"/>
        <v>0</v>
      </c>
      <c r="AF6" s="26"/>
      <c r="AG6" s="50">
        <f t="shared" si="14"/>
        <v>0</v>
      </c>
      <c r="AH6" s="26"/>
      <c r="AI6" s="26">
        <f t="shared" si="15"/>
        <v>0</v>
      </c>
      <c r="AJ6" s="26"/>
      <c r="AK6" s="26">
        <f t="shared" si="16"/>
        <v>0</v>
      </c>
      <c r="AL6" s="26"/>
      <c r="AM6" s="26">
        <f t="shared" si="17"/>
        <v>0</v>
      </c>
      <c r="AN6" s="26"/>
      <c r="AO6" s="26">
        <f t="shared" si="18"/>
        <v>0</v>
      </c>
      <c r="AP6" s="26"/>
      <c r="AQ6" s="26">
        <f t="shared" ref="AQ6:AQ45" si="39">AP6*C6</f>
        <v>0</v>
      </c>
      <c r="AR6" s="26"/>
      <c r="AS6" s="26">
        <f t="shared" si="19"/>
        <v>0</v>
      </c>
      <c r="AT6" s="26"/>
      <c r="AU6" s="26">
        <f t="shared" si="20"/>
        <v>0</v>
      </c>
      <c r="AV6" s="26"/>
      <c r="AW6" s="50">
        <f t="shared" si="21"/>
        <v>0</v>
      </c>
      <c r="AX6" s="26"/>
      <c r="AY6" s="50">
        <f t="shared" si="22"/>
        <v>0</v>
      </c>
      <c r="AZ6" s="26"/>
      <c r="BA6" s="26">
        <f t="shared" si="23"/>
        <v>0</v>
      </c>
      <c r="BB6" s="26"/>
      <c r="BC6" s="26">
        <f t="shared" si="24"/>
        <v>0</v>
      </c>
      <c r="BD6" s="26"/>
      <c r="BE6" s="26">
        <f t="shared" si="25"/>
        <v>0</v>
      </c>
      <c r="BF6" s="26"/>
      <c r="BG6" s="50">
        <f t="shared" si="26"/>
        <v>0</v>
      </c>
      <c r="BH6" s="26"/>
      <c r="BI6" s="50">
        <f t="shared" si="27"/>
        <v>0</v>
      </c>
      <c r="BJ6" s="26">
        <v>2.5999999999999999E-3</v>
      </c>
      <c r="BK6" s="50">
        <f t="shared" si="28"/>
        <v>0.90999999999999992</v>
      </c>
      <c r="BL6" s="26"/>
      <c r="BM6" s="50">
        <f t="shared" si="29"/>
        <v>0</v>
      </c>
      <c r="BN6" s="26">
        <v>2.5999999999999999E-3</v>
      </c>
      <c r="BO6" s="50">
        <f t="shared" si="30"/>
        <v>0.90999999999999992</v>
      </c>
      <c r="BP6" s="26">
        <v>2.5999999999999999E-3</v>
      </c>
      <c r="BQ6" s="50">
        <f t="shared" si="31"/>
        <v>0.90999999999999992</v>
      </c>
      <c r="BR6" s="26"/>
      <c r="BS6" s="26">
        <f t="shared" si="32"/>
        <v>0</v>
      </c>
      <c r="BT6" s="26"/>
      <c r="BU6" s="34">
        <f t="shared" si="33"/>
        <v>0</v>
      </c>
      <c r="BV6" s="26"/>
      <c r="BW6" s="50">
        <f t="shared" si="34"/>
        <v>0</v>
      </c>
      <c r="BX6" s="26"/>
      <c r="BY6" s="26">
        <f t="shared" si="35"/>
        <v>0</v>
      </c>
      <c r="BZ6" s="26"/>
      <c r="CA6" s="26">
        <f t="shared" si="36"/>
        <v>0</v>
      </c>
      <c r="CB6" s="26"/>
      <c r="CC6" s="50">
        <f t="shared" si="37"/>
        <v>0</v>
      </c>
      <c r="CD6" s="26"/>
      <c r="CE6" s="50">
        <f t="shared" si="38"/>
        <v>0</v>
      </c>
    </row>
    <row r="7" spans="1:83" s="21" customFormat="1">
      <c r="B7" s="26" t="s">
        <v>46</v>
      </c>
      <c r="C7" s="38">
        <v>100</v>
      </c>
      <c r="D7" s="26"/>
      <c r="E7" s="50">
        <f t="shared" si="0"/>
        <v>0</v>
      </c>
      <c r="F7" s="26"/>
      <c r="G7" s="27">
        <f t="shared" si="1"/>
        <v>0</v>
      </c>
      <c r="H7" s="26"/>
      <c r="I7" s="53">
        <f t="shared" si="2"/>
        <v>0</v>
      </c>
      <c r="J7" s="26"/>
      <c r="K7" s="26">
        <f t="shared" si="3"/>
        <v>0</v>
      </c>
      <c r="L7" s="26"/>
      <c r="M7" s="53">
        <f t="shared" si="4"/>
        <v>0</v>
      </c>
      <c r="N7" s="26"/>
      <c r="O7" s="26">
        <f t="shared" si="5"/>
        <v>0</v>
      </c>
      <c r="P7" s="26"/>
      <c r="Q7" s="50">
        <f t="shared" si="6"/>
        <v>0</v>
      </c>
      <c r="R7" s="26"/>
      <c r="S7" s="26">
        <f t="shared" si="7"/>
        <v>0</v>
      </c>
      <c r="T7" s="26"/>
      <c r="U7" s="50">
        <f t="shared" si="8"/>
        <v>0</v>
      </c>
      <c r="V7" s="26"/>
      <c r="W7" s="50">
        <f t="shared" si="9"/>
        <v>0</v>
      </c>
      <c r="X7" s="26"/>
      <c r="Y7" s="55">
        <f t="shared" si="10"/>
        <v>0</v>
      </c>
      <c r="Z7" s="26"/>
      <c r="AA7" s="50">
        <f t="shared" si="11"/>
        <v>0</v>
      </c>
      <c r="AB7" s="26"/>
      <c r="AC7" s="50">
        <f t="shared" si="12"/>
        <v>0</v>
      </c>
      <c r="AD7" s="26"/>
      <c r="AE7" s="50">
        <f t="shared" si="13"/>
        <v>0</v>
      </c>
      <c r="AF7" s="26"/>
      <c r="AG7" s="50">
        <f t="shared" si="14"/>
        <v>0</v>
      </c>
      <c r="AH7" s="26"/>
      <c r="AI7" s="26">
        <f t="shared" si="15"/>
        <v>0</v>
      </c>
      <c r="AJ7" s="26"/>
      <c r="AK7" s="26">
        <f t="shared" si="16"/>
        <v>0</v>
      </c>
      <c r="AL7" s="26"/>
      <c r="AM7" s="26">
        <f t="shared" si="17"/>
        <v>0</v>
      </c>
      <c r="AN7" s="26"/>
      <c r="AO7" s="26">
        <f t="shared" si="18"/>
        <v>0</v>
      </c>
      <c r="AP7" s="26"/>
      <c r="AQ7" s="26">
        <f t="shared" si="39"/>
        <v>0</v>
      </c>
      <c r="AR7" s="26"/>
      <c r="AS7" s="26">
        <f t="shared" si="19"/>
        <v>0</v>
      </c>
      <c r="AT7" s="26"/>
      <c r="AU7" s="26">
        <f t="shared" si="20"/>
        <v>0</v>
      </c>
      <c r="AV7" s="26"/>
      <c r="AW7" s="50">
        <f t="shared" si="21"/>
        <v>0</v>
      </c>
      <c r="AX7" s="26"/>
      <c r="AY7" s="50">
        <f t="shared" si="22"/>
        <v>0</v>
      </c>
      <c r="AZ7" s="26"/>
      <c r="BA7" s="26">
        <f t="shared" si="23"/>
        <v>0</v>
      </c>
      <c r="BB7" s="26"/>
      <c r="BC7" s="26">
        <f t="shared" si="24"/>
        <v>0</v>
      </c>
      <c r="BD7" s="26"/>
      <c r="BE7" s="26">
        <f t="shared" si="25"/>
        <v>0</v>
      </c>
      <c r="BF7" s="26">
        <v>4.0000000000000001E-3</v>
      </c>
      <c r="BG7" s="50">
        <f t="shared" si="26"/>
        <v>0.4</v>
      </c>
      <c r="BH7" s="26"/>
      <c r="BI7" s="50">
        <f t="shared" si="27"/>
        <v>0</v>
      </c>
      <c r="BJ7" s="26"/>
      <c r="BK7" s="50">
        <f t="shared" si="28"/>
        <v>0</v>
      </c>
      <c r="BL7" s="26"/>
      <c r="BM7" s="50">
        <f t="shared" si="29"/>
        <v>0</v>
      </c>
      <c r="BN7" s="26"/>
      <c r="BO7" s="50">
        <f t="shared" si="30"/>
        <v>0</v>
      </c>
      <c r="BP7" s="26"/>
      <c r="BQ7" s="50">
        <f t="shared" si="31"/>
        <v>0</v>
      </c>
      <c r="BR7" s="26"/>
      <c r="BS7" s="26">
        <f t="shared" si="32"/>
        <v>0</v>
      </c>
      <c r="BT7" s="26"/>
      <c r="BU7" s="34">
        <f t="shared" si="33"/>
        <v>0</v>
      </c>
      <c r="BV7" s="26"/>
      <c r="BW7" s="50">
        <f t="shared" si="34"/>
        <v>0</v>
      </c>
      <c r="BX7" s="26"/>
      <c r="BY7" s="26">
        <f t="shared" si="35"/>
        <v>0</v>
      </c>
      <c r="BZ7" s="26"/>
      <c r="CA7" s="26">
        <f t="shared" si="36"/>
        <v>0</v>
      </c>
      <c r="CB7" s="26"/>
      <c r="CC7" s="50">
        <f t="shared" si="37"/>
        <v>0</v>
      </c>
      <c r="CD7" s="26"/>
      <c r="CE7" s="50">
        <f t="shared" si="38"/>
        <v>0</v>
      </c>
    </row>
    <row r="8" spans="1:83" s="21" customFormat="1">
      <c r="B8" s="26" t="s">
        <v>47</v>
      </c>
      <c r="C8" s="38">
        <v>50</v>
      </c>
      <c r="D8" s="26"/>
      <c r="E8" s="50">
        <f t="shared" si="0"/>
        <v>0</v>
      </c>
      <c r="F8" s="26"/>
      <c r="G8" s="27">
        <f t="shared" si="1"/>
        <v>0</v>
      </c>
      <c r="H8" s="26"/>
      <c r="I8" s="53">
        <f t="shared" si="2"/>
        <v>0</v>
      </c>
      <c r="J8" s="26"/>
      <c r="K8" s="26">
        <f t="shared" si="3"/>
        <v>0</v>
      </c>
      <c r="L8" s="26"/>
      <c r="M8" s="53">
        <f t="shared" si="4"/>
        <v>0</v>
      </c>
      <c r="N8" s="26"/>
      <c r="O8" s="26">
        <f t="shared" si="5"/>
        <v>0</v>
      </c>
      <c r="P8" s="26"/>
      <c r="Q8" s="50">
        <f t="shared" si="6"/>
        <v>0</v>
      </c>
      <c r="R8" s="26"/>
      <c r="S8" s="26">
        <f t="shared" si="7"/>
        <v>0</v>
      </c>
      <c r="T8" s="26"/>
      <c r="U8" s="50">
        <f t="shared" si="8"/>
        <v>0</v>
      </c>
      <c r="V8" s="26"/>
      <c r="W8" s="50">
        <f t="shared" si="9"/>
        <v>0</v>
      </c>
      <c r="X8" s="26"/>
      <c r="Y8" s="55">
        <f t="shared" si="10"/>
        <v>0</v>
      </c>
      <c r="Z8" s="26"/>
      <c r="AA8" s="50">
        <f t="shared" si="11"/>
        <v>0</v>
      </c>
      <c r="AB8" s="26"/>
      <c r="AC8" s="50">
        <f t="shared" si="12"/>
        <v>0</v>
      </c>
      <c r="AD8" s="26"/>
      <c r="AE8" s="50">
        <f t="shared" si="13"/>
        <v>0</v>
      </c>
      <c r="AF8" s="26"/>
      <c r="AG8" s="50">
        <f t="shared" si="14"/>
        <v>0</v>
      </c>
      <c r="AH8" s="26"/>
      <c r="AI8" s="26">
        <f t="shared" si="15"/>
        <v>0</v>
      </c>
      <c r="AJ8" s="26"/>
      <c r="AK8" s="26">
        <f t="shared" si="16"/>
        <v>0</v>
      </c>
      <c r="AL8" s="26"/>
      <c r="AM8" s="26">
        <f t="shared" si="17"/>
        <v>0</v>
      </c>
      <c r="AN8" s="26"/>
      <c r="AO8" s="26">
        <f t="shared" si="18"/>
        <v>0</v>
      </c>
      <c r="AP8" s="26"/>
      <c r="AQ8" s="26">
        <f t="shared" si="39"/>
        <v>0</v>
      </c>
      <c r="AR8" s="26">
        <v>5.1999999999999998E-2</v>
      </c>
      <c r="AS8" s="26">
        <f t="shared" si="19"/>
        <v>2.6</v>
      </c>
      <c r="AT8" s="26"/>
      <c r="AU8" s="26">
        <f t="shared" si="20"/>
        <v>0</v>
      </c>
      <c r="AV8" s="26"/>
      <c r="AW8" s="50">
        <f t="shared" si="21"/>
        <v>0</v>
      </c>
      <c r="AX8" s="26"/>
      <c r="AY8" s="50">
        <f t="shared" si="22"/>
        <v>0</v>
      </c>
      <c r="AZ8" s="26"/>
      <c r="BA8" s="26">
        <f t="shared" si="23"/>
        <v>0</v>
      </c>
      <c r="BB8" s="26">
        <v>0.04</v>
      </c>
      <c r="BC8" s="26">
        <f t="shared" si="24"/>
        <v>2</v>
      </c>
      <c r="BD8" s="26"/>
      <c r="BE8" s="26">
        <f t="shared" si="25"/>
        <v>0</v>
      </c>
      <c r="BF8" s="26"/>
      <c r="BG8" s="50">
        <f t="shared" si="26"/>
        <v>0</v>
      </c>
      <c r="BH8" s="26"/>
      <c r="BI8" s="50">
        <f t="shared" si="27"/>
        <v>0</v>
      </c>
      <c r="BJ8" s="26">
        <v>0.05</v>
      </c>
      <c r="BK8" s="50">
        <f t="shared" si="28"/>
        <v>2.5</v>
      </c>
      <c r="BL8" s="26">
        <v>0.02</v>
      </c>
      <c r="BM8" s="50">
        <f t="shared" si="29"/>
        <v>1</v>
      </c>
      <c r="BN8" s="26">
        <v>0.02</v>
      </c>
      <c r="BO8" s="50">
        <f t="shared" si="30"/>
        <v>1</v>
      </c>
      <c r="BP8" s="26">
        <v>7.0000000000000007E-2</v>
      </c>
      <c r="BQ8" s="50">
        <f t="shared" si="31"/>
        <v>3.5000000000000004</v>
      </c>
      <c r="BR8" s="26">
        <v>0.05</v>
      </c>
      <c r="BS8" s="26">
        <f t="shared" si="32"/>
        <v>2.5</v>
      </c>
      <c r="BT8" s="26">
        <v>2.5000000000000001E-2</v>
      </c>
      <c r="BU8" s="34">
        <f t="shared" si="33"/>
        <v>1.25</v>
      </c>
      <c r="BV8" s="26"/>
      <c r="BW8" s="50">
        <f t="shared" si="34"/>
        <v>0</v>
      </c>
      <c r="BX8" s="26"/>
      <c r="BY8" s="26">
        <f t="shared" si="35"/>
        <v>0</v>
      </c>
      <c r="BZ8" s="26"/>
      <c r="CA8" s="26">
        <f t="shared" si="36"/>
        <v>0</v>
      </c>
      <c r="CB8" s="26"/>
      <c r="CC8" s="50">
        <f t="shared" si="37"/>
        <v>0</v>
      </c>
      <c r="CD8" s="26"/>
      <c r="CE8" s="50">
        <f t="shared" si="38"/>
        <v>0</v>
      </c>
    </row>
    <row r="9" spans="1:83" s="21" customFormat="1">
      <c r="B9" s="26" t="s">
        <v>48</v>
      </c>
      <c r="C9" s="38">
        <v>70</v>
      </c>
      <c r="D9" s="26"/>
      <c r="E9" s="50">
        <f t="shared" si="0"/>
        <v>0</v>
      </c>
      <c r="F9" s="26"/>
      <c r="G9" s="27">
        <f t="shared" si="1"/>
        <v>0</v>
      </c>
      <c r="H9" s="26"/>
      <c r="I9" s="53">
        <f t="shared" si="2"/>
        <v>0</v>
      </c>
      <c r="J9" s="26"/>
      <c r="K9" s="26">
        <f t="shared" si="3"/>
        <v>0</v>
      </c>
      <c r="L9" s="26"/>
      <c r="M9" s="53">
        <f t="shared" si="4"/>
        <v>0</v>
      </c>
      <c r="N9" s="26"/>
      <c r="O9" s="26">
        <f t="shared" si="5"/>
        <v>0</v>
      </c>
      <c r="P9" s="26"/>
      <c r="Q9" s="50">
        <f t="shared" si="6"/>
        <v>0</v>
      </c>
      <c r="R9" s="26"/>
      <c r="S9" s="26">
        <f t="shared" si="7"/>
        <v>0</v>
      </c>
      <c r="T9" s="26"/>
      <c r="U9" s="50">
        <f t="shared" si="8"/>
        <v>0</v>
      </c>
      <c r="V9" s="26"/>
      <c r="W9" s="50">
        <f t="shared" si="9"/>
        <v>0</v>
      </c>
      <c r="X9" s="26">
        <v>0.17100000000000001</v>
      </c>
      <c r="Y9" s="55">
        <f t="shared" si="10"/>
        <v>11.97</v>
      </c>
      <c r="Z9" s="26">
        <v>2.8899999999999999E-2</v>
      </c>
      <c r="AA9" s="50">
        <f t="shared" si="11"/>
        <v>2.0229999999999997</v>
      </c>
      <c r="AB9" s="26"/>
      <c r="AC9" s="50">
        <f t="shared" si="12"/>
        <v>0</v>
      </c>
      <c r="AD9" s="26"/>
      <c r="AE9" s="50">
        <f t="shared" si="13"/>
        <v>0</v>
      </c>
      <c r="AF9" s="26"/>
      <c r="AG9" s="50">
        <f t="shared" si="14"/>
        <v>0</v>
      </c>
      <c r="AH9" s="26"/>
      <c r="AI9" s="26">
        <f t="shared" si="15"/>
        <v>0</v>
      </c>
      <c r="AJ9" s="26"/>
      <c r="AK9" s="26">
        <f t="shared" si="16"/>
        <v>0</v>
      </c>
      <c r="AL9" s="26"/>
      <c r="AM9" s="26">
        <f t="shared" si="17"/>
        <v>0</v>
      </c>
      <c r="AN9" s="26"/>
      <c r="AO9" s="26">
        <f t="shared" si="18"/>
        <v>0</v>
      </c>
      <c r="AP9" s="26"/>
      <c r="AQ9" s="26">
        <f t="shared" si="39"/>
        <v>0</v>
      </c>
      <c r="AR9" s="26"/>
      <c r="AS9" s="26">
        <f t="shared" si="19"/>
        <v>0</v>
      </c>
      <c r="AT9" s="26"/>
      <c r="AU9" s="26">
        <f t="shared" si="20"/>
        <v>0</v>
      </c>
      <c r="AV9" s="26"/>
      <c r="AW9" s="50">
        <f t="shared" si="21"/>
        <v>0</v>
      </c>
      <c r="AX9" s="26"/>
      <c r="AY9" s="50">
        <f t="shared" si="22"/>
        <v>0</v>
      </c>
      <c r="AZ9" s="26"/>
      <c r="BA9" s="26">
        <f t="shared" si="23"/>
        <v>0</v>
      </c>
      <c r="BB9" s="26"/>
      <c r="BC9" s="26">
        <f t="shared" si="24"/>
        <v>0</v>
      </c>
      <c r="BD9" s="26"/>
      <c r="BE9" s="26">
        <f t="shared" si="25"/>
        <v>0</v>
      </c>
      <c r="BF9" s="26"/>
      <c r="BG9" s="50">
        <f t="shared" si="26"/>
        <v>0</v>
      </c>
      <c r="BH9" s="26"/>
      <c r="BI9" s="50">
        <f t="shared" si="27"/>
        <v>0</v>
      </c>
      <c r="BJ9" s="26">
        <v>3.2000000000000001E-2</v>
      </c>
      <c r="BK9" s="50">
        <f t="shared" si="28"/>
        <v>2.2400000000000002</v>
      </c>
      <c r="BL9" s="26">
        <v>0.08</v>
      </c>
      <c r="BM9" s="50">
        <f t="shared" si="29"/>
        <v>5.6000000000000005</v>
      </c>
      <c r="BN9" s="26">
        <v>2.1399999999999999E-2</v>
      </c>
      <c r="BO9" s="50">
        <f t="shared" si="30"/>
        <v>1.498</v>
      </c>
      <c r="BP9" s="26"/>
      <c r="BQ9" s="50">
        <f t="shared" si="31"/>
        <v>0</v>
      </c>
      <c r="BR9" s="26">
        <v>0.02</v>
      </c>
      <c r="BS9" s="26">
        <f t="shared" si="32"/>
        <v>1.4000000000000001</v>
      </c>
      <c r="BT9" s="26">
        <v>4.2999999999999997E-2</v>
      </c>
      <c r="BU9" s="34">
        <f t="shared" si="33"/>
        <v>3.01</v>
      </c>
      <c r="BV9" s="26"/>
      <c r="BW9" s="50">
        <f t="shared" si="34"/>
        <v>0</v>
      </c>
      <c r="BX9" s="26"/>
      <c r="BY9" s="26">
        <f t="shared" si="35"/>
        <v>0</v>
      </c>
      <c r="BZ9" s="26"/>
      <c r="CA9" s="26">
        <f t="shared" si="36"/>
        <v>0</v>
      </c>
      <c r="CB9" s="26"/>
      <c r="CC9" s="50">
        <f t="shared" si="37"/>
        <v>0</v>
      </c>
      <c r="CD9" s="26"/>
      <c r="CE9" s="50">
        <f t="shared" si="38"/>
        <v>0</v>
      </c>
    </row>
    <row r="10" spans="1:83" s="21" customFormat="1">
      <c r="B10" s="26" t="s">
        <v>49</v>
      </c>
      <c r="C10" s="38">
        <v>39.5</v>
      </c>
      <c r="D10" s="26"/>
      <c r="E10" s="50">
        <f t="shared" si="0"/>
        <v>0</v>
      </c>
      <c r="F10" s="26"/>
      <c r="G10" s="27">
        <f t="shared" si="1"/>
        <v>0</v>
      </c>
      <c r="H10" s="26"/>
      <c r="I10" s="53">
        <f t="shared" si="2"/>
        <v>0</v>
      </c>
      <c r="J10" s="26"/>
      <c r="K10" s="26">
        <f t="shared" si="3"/>
        <v>0</v>
      </c>
      <c r="L10" s="26"/>
      <c r="M10" s="53">
        <f t="shared" si="4"/>
        <v>0</v>
      </c>
      <c r="N10" s="26"/>
      <c r="O10" s="26">
        <f t="shared" si="5"/>
        <v>0</v>
      </c>
      <c r="P10" s="26"/>
      <c r="Q10" s="50">
        <f t="shared" si="6"/>
        <v>0</v>
      </c>
      <c r="R10" s="26"/>
      <c r="S10" s="26">
        <f t="shared" si="7"/>
        <v>0</v>
      </c>
      <c r="T10" s="26"/>
      <c r="U10" s="50">
        <f t="shared" si="8"/>
        <v>0</v>
      </c>
      <c r="V10" s="26"/>
      <c r="W10" s="50">
        <f t="shared" si="9"/>
        <v>0</v>
      </c>
      <c r="X10" s="26"/>
      <c r="Y10" s="55">
        <f t="shared" si="10"/>
        <v>0</v>
      </c>
      <c r="Z10" s="26"/>
      <c r="AA10" s="50">
        <f t="shared" si="11"/>
        <v>0</v>
      </c>
      <c r="AB10" s="26"/>
      <c r="AC10" s="50">
        <f t="shared" si="12"/>
        <v>0</v>
      </c>
      <c r="AD10" s="26"/>
      <c r="AE10" s="50">
        <f t="shared" si="13"/>
        <v>0</v>
      </c>
      <c r="AF10" s="26"/>
      <c r="AG10" s="50">
        <f t="shared" si="14"/>
        <v>0</v>
      </c>
      <c r="AH10" s="26"/>
      <c r="AI10" s="26">
        <f t="shared" si="15"/>
        <v>0</v>
      </c>
      <c r="AJ10" s="26"/>
      <c r="AK10" s="26">
        <f t="shared" si="16"/>
        <v>0</v>
      </c>
      <c r="AL10" s="26"/>
      <c r="AM10" s="26">
        <f t="shared" si="17"/>
        <v>0</v>
      </c>
      <c r="AN10" s="26"/>
      <c r="AO10" s="26">
        <f t="shared" si="18"/>
        <v>0</v>
      </c>
      <c r="AP10" s="26"/>
      <c r="AQ10" s="26">
        <f t="shared" si="39"/>
        <v>0</v>
      </c>
      <c r="AR10" s="26"/>
      <c r="AS10" s="26">
        <f t="shared" si="19"/>
        <v>0</v>
      </c>
      <c r="AT10" s="26"/>
      <c r="AU10" s="26">
        <f t="shared" si="20"/>
        <v>0</v>
      </c>
      <c r="AV10" s="26"/>
      <c r="AW10" s="50">
        <f t="shared" si="21"/>
        <v>0</v>
      </c>
      <c r="AX10" s="26"/>
      <c r="AY10" s="50">
        <f t="shared" si="22"/>
        <v>0</v>
      </c>
      <c r="AZ10" s="26"/>
      <c r="BA10" s="26">
        <f t="shared" si="23"/>
        <v>0</v>
      </c>
      <c r="BB10" s="26"/>
      <c r="BC10" s="26">
        <f t="shared" si="24"/>
        <v>0</v>
      </c>
      <c r="BD10" s="26"/>
      <c r="BE10" s="26">
        <f t="shared" si="25"/>
        <v>0</v>
      </c>
      <c r="BF10" s="26"/>
      <c r="BG10" s="50">
        <f t="shared" si="26"/>
        <v>0</v>
      </c>
      <c r="BH10" s="26">
        <v>3.0000000000000001E-3</v>
      </c>
      <c r="BI10" s="50">
        <f t="shared" si="27"/>
        <v>0.11850000000000001</v>
      </c>
      <c r="BJ10" s="26"/>
      <c r="BK10" s="50">
        <f t="shared" si="28"/>
        <v>0</v>
      </c>
      <c r="BL10" s="26"/>
      <c r="BM10" s="50">
        <f t="shared" si="29"/>
        <v>0</v>
      </c>
      <c r="BN10" s="26"/>
      <c r="BO10" s="50">
        <f t="shared" si="30"/>
        <v>0</v>
      </c>
      <c r="BP10" s="26"/>
      <c r="BQ10" s="50">
        <f t="shared" si="31"/>
        <v>0</v>
      </c>
      <c r="BR10" s="26"/>
      <c r="BS10" s="26">
        <f t="shared" si="32"/>
        <v>0</v>
      </c>
      <c r="BT10" s="26"/>
      <c r="BU10" s="34">
        <f t="shared" si="33"/>
        <v>0</v>
      </c>
      <c r="BV10" s="26"/>
      <c r="BW10" s="50">
        <f t="shared" si="34"/>
        <v>0</v>
      </c>
      <c r="BX10" s="26"/>
      <c r="BY10" s="26">
        <f t="shared" si="35"/>
        <v>0</v>
      </c>
      <c r="BZ10" s="26"/>
      <c r="CA10" s="26">
        <f t="shared" si="36"/>
        <v>0</v>
      </c>
      <c r="CB10" s="26"/>
      <c r="CC10" s="50">
        <f t="shared" si="37"/>
        <v>0</v>
      </c>
      <c r="CD10" s="26"/>
      <c r="CE10" s="50">
        <f t="shared" si="38"/>
        <v>0</v>
      </c>
    </row>
    <row r="11" spans="1:83" s="21" customFormat="1">
      <c r="B11" s="26" t="s">
        <v>50</v>
      </c>
      <c r="C11" s="38">
        <v>29</v>
      </c>
      <c r="D11" s="26"/>
      <c r="E11" s="50">
        <f t="shared" si="0"/>
        <v>0</v>
      </c>
      <c r="F11" s="26"/>
      <c r="G11" s="27">
        <f t="shared" si="1"/>
        <v>0</v>
      </c>
      <c r="H11" s="26"/>
      <c r="I11" s="53">
        <f t="shared" si="2"/>
        <v>0</v>
      </c>
      <c r="J11" s="26"/>
      <c r="K11" s="26">
        <f t="shared" si="3"/>
        <v>0</v>
      </c>
      <c r="L11" s="26"/>
      <c r="M11" s="53">
        <f t="shared" si="4"/>
        <v>0</v>
      </c>
      <c r="N11" s="26"/>
      <c r="O11" s="26">
        <f t="shared" si="5"/>
        <v>0</v>
      </c>
      <c r="P11" s="26"/>
      <c r="Q11" s="50">
        <f t="shared" si="6"/>
        <v>0</v>
      </c>
      <c r="R11" s="26"/>
      <c r="S11" s="26">
        <f t="shared" si="7"/>
        <v>0</v>
      </c>
      <c r="T11" s="26"/>
      <c r="U11" s="50">
        <f t="shared" si="8"/>
        <v>0</v>
      </c>
      <c r="V11" s="26"/>
      <c r="W11" s="50">
        <f t="shared" si="9"/>
        <v>0</v>
      </c>
      <c r="X11" s="26"/>
      <c r="Y11" s="55">
        <f t="shared" si="10"/>
        <v>0</v>
      </c>
      <c r="Z11" s="26"/>
      <c r="AA11" s="50">
        <f t="shared" si="11"/>
        <v>0</v>
      </c>
      <c r="AB11" s="26"/>
      <c r="AC11" s="50">
        <f t="shared" si="12"/>
        <v>0</v>
      </c>
      <c r="AD11" s="26">
        <v>4.3999999999999997E-2</v>
      </c>
      <c r="AE11" s="50">
        <f t="shared" si="13"/>
        <v>1.276</v>
      </c>
      <c r="AF11" s="26"/>
      <c r="AG11" s="50">
        <f t="shared" si="14"/>
        <v>0</v>
      </c>
      <c r="AH11" s="26"/>
      <c r="AI11" s="26">
        <f t="shared" si="15"/>
        <v>0</v>
      </c>
      <c r="AJ11" s="26"/>
      <c r="AK11" s="26">
        <f t="shared" si="16"/>
        <v>0</v>
      </c>
      <c r="AL11" s="26"/>
      <c r="AM11" s="26">
        <f t="shared" si="17"/>
        <v>0</v>
      </c>
      <c r="AN11" s="26"/>
      <c r="AO11" s="26">
        <f t="shared" si="18"/>
        <v>0</v>
      </c>
      <c r="AP11" s="26"/>
      <c r="AQ11" s="26">
        <f t="shared" si="39"/>
        <v>0</v>
      </c>
      <c r="AR11" s="26"/>
      <c r="AS11" s="26">
        <f t="shared" si="19"/>
        <v>0</v>
      </c>
      <c r="AT11" s="26"/>
      <c r="AU11" s="26">
        <f t="shared" si="20"/>
        <v>0</v>
      </c>
      <c r="AV11" s="26"/>
      <c r="AW11" s="50">
        <f t="shared" si="21"/>
        <v>0</v>
      </c>
      <c r="AX11" s="26"/>
      <c r="AY11" s="50">
        <f t="shared" si="22"/>
        <v>0</v>
      </c>
      <c r="AZ11" s="26"/>
      <c r="BA11" s="26">
        <f t="shared" si="23"/>
        <v>0</v>
      </c>
      <c r="BB11" s="26"/>
      <c r="BC11" s="26">
        <f t="shared" si="24"/>
        <v>0</v>
      </c>
      <c r="BD11" s="26"/>
      <c r="BE11" s="26">
        <f t="shared" si="25"/>
        <v>0</v>
      </c>
      <c r="BF11" s="26"/>
      <c r="BG11" s="50">
        <f t="shared" si="26"/>
        <v>0</v>
      </c>
      <c r="BH11" s="26"/>
      <c r="BI11" s="50">
        <f t="shared" si="27"/>
        <v>0</v>
      </c>
      <c r="BJ11" s="26"/>
      <c r="BK11" s="50">
        <f t="shared" si="28"/>
        <v>0</v>
      </c>
      <c r="BL11" s="26"/>
      <c r="BM11" s="50">
        <f t="shared" si="29"/>
        <v>0</v>
      </c>
      <c r="BN11" s="26"/>
      <c r="BO11" s="50">
        <f t="shared" si="30"/>
        <v>0</v>
      </c>
      <c r="BP11" s="26"/>
      <c r="BQ11" s="50">
        <f t="shared" si="31"/>
        <v>0</v>
      </c>
      <c r="BR11" s="26"/>
      <c r="BS11" s="26">
        <f t="shared" si="32"/>
        <v>0</v>
      </c>
      <c r="BT11" s="26"/>
      <c r="BU11" s="34">
        <f t="shared" si="33"/>
        <v>0</v>
      </c>
      <c r="BV11" s="26"/>
      <c r="BW11" s="50">
        <f t="shared" si="34"/>
        <v>0</v>
      </c>
      <c r="BX11" s="26"/>
      <c r="BY11" s="26">
        <f t="shared" si="35"/>
        <v>0</v>
      </c>
      <c r="BZ11" s="26"/>
      <c r="CA11" s="26">
        <f t="shared" si="36"/>
        <v>0</v>
      </c>
      <c r="CB11" s="26"/>
      <c r="CC11" s="50">
        <f t="shared" si="37"/>
        <v>0</v>
      </c>
      <c r="CD11" s="26"/>
      <c r="CE11" s="50">
        <f t="shared" si="38"/>
        <v>0</v>
      </c>
    </row>
    <row r="12" spans="1:83" s="21" customFormat="1">
      <c r="B12" s="26" t="s">
        <v>51</v>
      </c>
      <c r="C12" s="38">
        <v>200</v>
      </c>
      <c r="D12" s="26"/>
      <c r="E12" s="50"/>
      <c r="F12" s="26"/>
      <c r="G12" s="27"/>
      <c r="H12" s="26"/>
      <c r="I12" s="53"/>
      <c r="J12" s="26"/>
      <c r="K12" s="26"/>
      <c r="L12" s="26"/>
      <c r="M12" s="53"/>
      <c r="N12" s="26"/>
      <c r="O12" s="26"/>
      <c r="P12" s="26"/>
      <c r="Q12" s="50"/>
      <c r="R12" s="26"/>
      <c r="S12" s="26"/>
      <c r="T12" s="26"/>
      <c r="U12" s="50"/>
      <c r="V12" s="26"/>
      <c r="W12" s="50"/>
      <c r="X12" s="26"/>
      <c r="Y12" s="55"/>
      <c r="Z12" s="26"/>
      <c r="AA12" s="50"/>
      <c r="AB12" s="26"/>
      <c r="AC12" s="50"/>
      <c r="AD12" s="26"/>
      <c r="AE12" s="50"/>
      <c r="AF12" s="26"/>
      <c r="AG12" s="50">
        <f t="shared" si="14"/>
        <v>0</v>
      </c>
      <c r="AH12" s="26"/>
      <c r="AI12" s="26"/>
      <c r="AJ12" s="26"/>
      <c r="AK12" s="26"/>
      <c r="AL12" s="26"/>
      <c r="AM12" s="26"/>
      <c r="AN12" s="26">
        <v>0.106</v>
      </c>
      <c r="AO12" s="26">
        <f t="shared" si="18"/>
        <v>21.2</v>
      </c>
      <c r="AP12" s="26"/>
      <c r="AQ12" s="26">
        <f t="shared" si="39"/>
        <v>0</v>
      </c>
      <c r="AR12" s="26"/>
      <c r="AS12" s="26"/>
      <c r="AT12" s="26"/>
      <c r="AU12" s="26"/>
      <c r="AV12" s="26"/>
      <c r="AW12" s="50"/>
      <c r="AX12" s="26"/>
      <c r="AY12" s="50"/>
      <c r="AZ12" s="26"/>
      <c r="BA12" s="26"/>
      <c r="BB12" s="26"/>
      <c r="BC12" s="26"/>
      <c r="BD12" s="26"/>
      <c r="BE12" s="26"/>
      <c r="BF12" s="26"/>
      <c r="BG12" s="50"/>
      <c r="BH12" s="26"/>
      <c r="BI12" s="50"/>
      <c r="BJ12" s="26"/>
      <c r="BK12" s="50"/>
      <c r="BL12" s="26"/>
      <c r="BM12" s="50"/>
      <c r="BN12" s="26"/>
      <c r="BO12" s="50"/>
      <c r="BP12" s="26"/>
      <c r="BQ12" s="50"/>
      <c r="BR12" s="26"/>
      <c r="BS12" s="26"/>
      <c r="BT12" s="26"/>
      <c r="BU12" s="34"/>
      <c r="BV12" s="26"/>
      <c r="BW12" s="50"/>
      <c r="BX12" s="26"/>
      <c r="BY12" s="26"/>
      <c r="BZ12" s="26"/>
      <c r="CA12" s="26"/>
      <c r="CB12" s="26"/>
      <c r="CC12" s="50"/>
      <c r="CD12" s="26"/>
      <c r="CE12" s="50"/>
    </row>
    <row r="13" spans="1:83" s="21" customFormat="1">
      <c r="B13" s="26" t="s">
        <v>52</v>
      </c>
      <c r="C13" s="26"/>
      <c r="D13" s="26"/>
      <c r="E13" s="50">
        <f t="shared" ref="E13:E16" si="40">D13*C13</f>
        <v>0</v>
      </c>
      <c r="F13" s="26"/>
      <c r="G13" s="27">
        <f t="shared" ref="G13:G17" si="41">F13*C13</f>
        <v>0</v>
      </c>
      <c r="H13" s="26"/>
      <c r="I13" s="53">
        <f t="shared" ref="I13:I17" si="42">H13*C13</f>
        <v>0</v>
      </c>
      <c r="J13" s="26"/>
      <c r="K13" s="26">
        <f t="shared" ref="K13:K16" si="43">J13*C13</f>
        <v>0</v>
      </c>
      <c r="L13" s="26"/>
      <c r="M13" s="53">
        <f t="shared" ref="M13:M16" si="44">L13*C13</f>
        <v>0</v>
      </c>
      <c r="N13" s="26"/>
      <c r="O13" s="26">
        <f t="shared" ref="O13:O16" si="45">N13*C13</f>
        <v>0</v>
      </c>
      <c r="P13" s="26"/>
      <c r="Q13" s="50">
        <f t="shared" ref="Q13:Q17" si="46">P13*C13</f>
        <v>0</v>
      </c>
      <c r="R13" s="26"/>
      <c r="S13" s="26">
        <f t="shared" ref="S13:S16" si="47">R13*C13</f>
        <v>0</v>
      </c>
      <c r="T13" s="26"/>
      <c r="U13" s="50">
        <f t="shared" ref="U13:U27" si="48">C13*T13</f>
        <v>0</v>
      </c>
      <c r="V13" s="26"/>
      <c r="W13" s="50">
        <f t="shared" ref="W13:W16" si="49">V13*C13</f>
        <v>0</v>
      </c>
      <c r="X13" s="26"/>
      <c r="Y13" s="55">
        <f t="shared" ref="Y13:Y16" si="50">X13*C13</f>
        <v>0</v>
      </c>
      <c r="Z13" s="26"/>
      <c r="AA13" s="50">
        <f t="shared" ref="AA13:AA17" si="51">Z13*C13</f>
        <v>0</v>
      </c>
      <c r="AB13" s="26"/>
      <c r="AC13" s="50">
        <f t="shared" ref="AC13:AC17" si="52">AB13*C13</f>
        <v>0</v>
      </c>
      <c r="AD13" s="26"/>
      <c r="AE13" s="50">
        <f t="shared" ref="AE13:AE16" si="53">AD13*C13</f>
        <v>0</v>
      </c>
      <c r="AF13" s="26"/>
      <c r="AG13" s="50">
        <f t="shared" ref="AG13:AG17" si="54">AF13*C13</f>
        <v>0</v>
      </c>
      <c r="AH13" s="26"/>
      <c r="AI13" s="26">
        <f t="shared" ref="AI13:AI16" si="55">AH13*C13</f>
        <v>0</v>
      </c>
      <c r="AJ13" s="26"/>
      <c r="AK13" s="26">
        <f t="shared" ref="AK13:AK16" si="56">AJ13*C13</f>
        <v>0</v>
      </c>
      <c r="AL13" s="26"/>
      <c r="AM13" s="26">
        <f t="shared" ref="AM13:AM16" si="57">AL13*C13</f>
        <v>0</v>
      </c>
      <c r="AN13" s="26"/>
      <c r="AO13" s="26">
        <f t="shared" ref="AO13:AO16" si="58">AN13*C13</f>
        <v>0</v>
      </c>
      <c r="AP13" s="26"/>
      <c r="AQ13" s="26">
        <f t="shared" si="39"/>
        <v>0</v>
      </c>
      <c r="AR13" s="26"/>
      <c r="AS13" s="26">
        <f t="shared" ref="AS13:AS16" si="59">AR13*C13</f>
        <v>0</v>
      </c>
      <c r="AT13" s="26"/>
      <c r="AU13" s="26">
        <f t="shared" ref="AU13:AU16" si="60">AT13*C13</f>
        <v>0</v>
      </c>
      <c r="AV13" s="26"/>
      <c r="AW13" s="50">
        <f t="shared" ref="AW13:AW17" si="61">AV13*C13</f>
        <v>0</v>
      </c>
      <c r="AX13" s="26"/>
      <c r="AY13" s="50">
        <f t="shared" ref="AY13:AY17" si="62">AX13*C13</f>
        <v>0</v>
      </c>
      <c r="AZ13" s="26"/>
      <c r="BA13" s="26">
        <f t="shared" ref="BA13:BA16" si="63">AZ13*C13</f>
        <v>0</v>
      </c>
      <c r="BB13" s="26"/>
      <c r="BC13" s="26">
        <f t="shared" ref="BC13:BC16" si="64">BB13*C13</f>
        <v>0</v>
      </c>
      <c r="BD13" s="26"/>
      <c r="BE13" s="26">
        <f t="shared" ref="BE13:BE16" si="65">BD13*C13</f>
        <v>0</v>
      </c>
      <c r="BF13" s="26"/>
      <c r="BG13" s="50">
        <f t="shared" ref="BG13:BG16" si="66">BF13*C13</f>
        <v>0</v>
      </c>
      <c r="BH13" s="26"/>
      <c r="BI13" s="50">
        <f t="shared" ref="BI13:BI16" si="67">BH13*C13</f>
        <v>0</v>
      </c>
      <c r="BJ13" s="26"/>
      <c r="BK13" s="50">
        <f t="shared" ref="BK13:BK27" si="68">BJ13*C13</f>
        <v>0</v>
      </c>
      <c r="BL13" s="26"/>
      <c r="BM13" s="50">
        <f t="shared" ref="BM13:BM17" si="69">BL13*C13</f>
        <v>0</v>
      </c>
      <c r="BN13" s="26"/>
      <c r="BO13" s="50">
        <f t="shared" ref="BO13:BO27" si="70">BN13*C13</f>
        <v>0</v>
      </c>
      <c r="BP13" s="26"/>
      <c r="BQ13" s="50">
        <f t="shared" ref="BQ13:BQ27" si="71">BP13*C13</f>
        <v>0</v>
      </c>
      <c r="BR13" s="26">
        <v>1E-4</v>
      </c>
      <c r="BS13" s="26">
        <f t="shared" ref="BS13:BS16" si="72">BR13*C13</f>
        <v>0</v>
      </c>
      <c r="BT13" s="26">
        <v>1.0000000000000001E-5</v>
      </c>
      <c r="BU13" s="34">
        <f t="shared" ref="BU13:BU27" si="73">BT13*C13</f>
        <v>0</v>
      </c>
      <c r="BV13" s="26"/>
      <c r="BW13" s="50">
        <f t="shared" ref="BW13:BW27" si="74">BV13*C13</f>
        <v>0</v>
      </c>
      <c r="BX13" s="26"/>
      <c r="BY13" s="26">
        <f t="shared" ref="BY13:BY27" si="75">BX13*C13</f>
        <v>0</v>
      </c>
      <c r="BZ13" s="26"/>
      <c r="CA13" s="26">
        <f t="shared" ref="CA13:CA27" si="76">BZ13*C13</f>
        <v>0</v>
      </c>
      <c r="CB13" s="26"/>
      <c r="CC13" s="50">
        <f t="shared" ref="CC13:CC45" si="77">CB13*C13</f>
        <v>0</v>
      </c>
      <c r="CD13" s="26"/>
      <c r="CE13" s="50">
        <f t="shared" ref="CE13:CE45" si="78">C13*CD13</f>
        <v>0</v>
      </c>
    </row>
    <row r="14" spans="1:83" s="21" customFormat="1">
      <c r="B14" s="26" t="s">
        <v>53</v>
      </c>
      <c r="C14" s="38">
        <v>260</v>
      </c>
      <c r="D14" s="26"/>
      <c r="E14" s="50">
        <f t="shared" si="40"/>
        <v>0</v>
      </c>
      <c r="F14" s="26"/>
      <c r="G14" s="27">
        <f t="shared" si="41"/>
        <v>0</v>
      </c>
      <c r="H14" s="26"/>
      <c r="I14" s="53">
        <f t="shared" si="42"/>
        <v>0</v>
      </c>
      <c r="J14" s="26"/>
      <c r="K14" s="26">
        <f t="shared" si="43"/>
        <v>0</v>
      </c>
      <c r="L14" s="26"/>
      <c r="M14" s="53">
        <f t="shared" si="44"/>
        <v>0</v>
      </c>
      <c r="N14" s="26">
        <v>8.0000000000000002E-3</v>
      </c>
      <c r="O14" s="26">
        <f t="shared" si="45"/>
        <v>2.08</v>
      </c>
      <c r="P14" s="26"/>
      <c r="Q14" s="50">
        <f t="shared" si="46"/>
        <v>0</v>
      </c>
      <c r="R14" s="26"/>
      <c r="S14" s="26">
        <f t="shared" si="47"/>
        <v>0</v>
      </c>
      <c r="T14" s="26"/>
      <c r="U14" s="50">
        <f t="shared" si="48"/>
        <v>0</v>
      </c>
      <c r="V14" s="26"/>
      <c r="W14" s="50">
        <f t="shared" si="49"/>
        <v>0</v>
      </c>
      <c r="X14" s="26"/>
      <c r="Y14" s="55">
        <f t="shared" si="50"/>
        <v>0</v>
      </c>
      <c r="Z14" s="26"/>
      <c r="AA14" s="50">
        <f t="shared" si="51"/>
        <v>0</v>
      </c>
      <c r="AB14" s="26"/>
      <c r="AC14" s="50">
        <f t="shared" si="52"/>
        <v>0</v>
      </c>
      <c r="AD14" s="26"/>
      <c r="AE14" s="50">
        <f t="shared" si="53"/>
        <v>0</v>
      </c>
      <c r="AF14" s="26"/>
      <c r="AG14" s="50">
        <f t="shared" si="54"/>
        <v>0</v>
      </c>
      <c r="AH14" s="26"/>
      <c r="AI14" s="26">
        <f t="shared" si="55"/>
        <v>0</v>
      </c>
      <c r="AJ14" s="26"/>
      <c r="AK14" s="26">
        <f t="shared" si="56"/>
        <v>0</v>
      </c>
      <c r="AL14" s="26"/>
      <c r="AM14" s="26">
        <f t="shared" si="57"/>
        <v>0</v>
      </c>
      <c r="AN14" s="26"/>
      <c r="AO14" s="26">
        <f t="shared" si="58"/>
        <v>0</v>
      </c>
      <c r="AP14" s="26"/>
      <c r="AQ14" s="26">
        <f t="shared" si="39"/>
        <v>0</v>
      </c>
      <c r="AR14" s="26"/>
      <c r="AS14" s="26">
        <f t="shared" si="59"/>
        <v>0</v>
      </c>
      <c r="AT14" s="26"/>
      <c r="AU14" s="26">
        <f t="shared" si="60"/>
        <v>0</v>
      </c>
      <c r="AV14" s="26"/>
      <c r="AW14" s="50">
        <f t="shared" si="61"/>
        <v>0</v>
      </c>
      <c r="AX14" s="26"/>
      <c r="AY14" s="50">
        <f t="shared" si="62"/>
        <v>0</v>
      </c>
      <c r="AZ14" s="26"/>
      <c r="BA14" s="26">
        <f t="shared" si="63"/>
        <v>0</v>
      </c>
      <c r="BB14" s="26"/>
      <c r="BC14" s="26">
        <f t="shared" si="64"/>
        <v>0</v>
      </c>
      <c r="BD14" s="26"/>
      <c r="BE14" s="26">
        <f t="shared" si="65"/>
        <v>0</v>
      </c>
      <c r="BF14" s="26"/>
      <c r="BG14" s="50">
        <f t="shared" si="66"/>
        <v>0</v>
      </c>
      <c r="BH14" s="26"/>
      <c r="BI14" s="50">
        <f t="shared" si="67"/>
        <v>0</v>
      </c>
      <c r="BJ14" s="26"/>
      <c r="BK14" s="50">
        <f t="shared" si="68"/>
        <v>0</v>
      </c>
      <c r="BL14" s="26"/>
      <c r="BM14" s="50">
        <f t="shared" si="69"/>
        <v>0</v>
      </c>
      <c r="BN14" s="26"/>
      <c r="BO14" s="50">
        <f t="shared" si="70"/>
        <v>0</v>
      </c>
      <c r="BP14" s="26"/>
      <c r="BQ14" s="50">
        <f t="shared" si="71"/>
        <v>0</v>
      </c>
      <c r="BR14" s="26"/>
      <c r="BS14" s="26">
        <f t="shared" si="72"/>
        <v>0</v>
      </c>
      <c r="BT14" s="26"/>
      <c r="BU14" s="34">
        <f t="shared" si="73"/>
        <v>0</v>
      </c>
      <c r="BV14" s="26"/>
      <c r="BW14" s="50">
        <f t="shared" si="74"/>
        <v>0</v>
      </c>
      <c r="BX14" s="26"/>
      <c r="BY14" s="26">
        <f t="shared" si="75"/>
        <v>0</v>
      </c>
      <c r="BZ14" s="26"/>
      <c r="CA14" s="26">
        <f t="shared" si="76"/>
        <v>0</v>
      </c>
      <c r="CB14" s="26"/>
      <c r="CC14" s="50">
        <f t="shared" si="77"/>
        <v>0</v>
      </c>
      <c r="CD14" s="26"/>
      <c r="CE14" s="50">
        <f t="shared" si="78"/>
        <v>0</v>
      </c>
    </row>
    <row r="15" spans="1:83" s="21" customFormat="1">
      <c r="B15" s="26" t="s">
        <v>54</v>
      </c>
      <c r="C15" s="38">
        <v>50</v>
      </c>
      <c r="D15" s="26"/>
      <c r="E15" s="50">
        <f t="shared" si="40"/>
        <v>0</v>
      </c>
      <c r="F15" s="26"/>
      <c r="G15" s="27">
        <f t="shared" si="41"/>
        <v>0</v>
      </c>
      <c r="H15" s="26"/>
      <c r="I15" s="53">
        <f t="shared" si="42"/>
        <v>0</v>
      </c>
      <c r="J15" s="26"/>
      <c r="K15" s="26">
        <f t="shared" si="43"/>
        <v>0</v>
      </c>
      <c r="L15" s="26"/>
      <c r="M15" s="53">
        <f t="shared" si="44"/>
        <v>0</v>
      </c>
      <c r="N15" s="26"/>
      <c r="O15" s="26">
        <f t="shared" si="45"/>
        <v>0</v>
      </c>
      <c r="P15" s="26"/>
      <c r="Q15" s="50">
        <f t="shared" si="46"/>
        <v>0</v>
      </c>
      <c r="R15" s="26"/>
      <c r="S15" s="26">
        <f t="shared" si="47"/>
        <v>0</v>
      </c>
      <c r="T15" s="26">
        <v>6.0000000000000001E-3</v>
      </c>
      <c r="U15" s="50">
        <f t="shared" si="48"/>
        <v>0.3</v>
      </c>
      <c r="V15" s="26"/>
      <c r="W15" s="50">
        <f t="shared" si="49"/>
        <v>0</v>
      </c>
      <c r="X15" s="26"/>
      <c r="Y15" s="55">
        <f t="shared" si="50"/>
        <v>0</v>
      </c>
      <c r="Z15" s="26">
        <v>1.7899999999999999E-2</v>
      </c>
      <c r="AA15" s="50">
        <f t="shared" si="51"/>
        <v>0.89500000000000002</v>
      </c>
      <c r="AB15" s="26">
        <v>1.43E-2</v>
      </c>
      <c r="AC15" s="50">
        <f t="shared" si="52"/>
        <v>0.71499999999999997</v>
      </c>
      <c r="AD15" s="26"/>
      <c r="AE15" s="50">
        <f t="shared" si="53"/>
        <v>0</v>
      </c>
      <c r="AF15" s="26"/>
      <c r="AG15" s="50">
        <f t="shared" si="54"/>
        <v>0</v>
      </c>
      <c r="AH15" s="26"/>
      <c r="AI15" s="26">
        <f t="shared" si="55"/>
        <v>0</v>
      </c>
      <c r="AJ15" s="26"/>
      <c r="AK15" s="26">
        <f t="shared" si="56"/>
        <v>0</v>
      </c>
      <c r="AL15" s="26"/>
      <c r="AM15" s="26">
        <f t="shared" si="57"/>
        <v>0</v>
      </c>
      <c r="AN15" s="26">
        <v>8.0000000000000002E-3</v>
      </c>
      <c r="AO15" s="26">
        <f t="shared" si="58"/>
        <v>0.4</v>
      </c>
      <c r="AP15" s="26"/>
      <c r="AQ15" s="26">
        <f t="shared" si="39"/>
        <v>0</v>
      </c>
      <c r="AR15" s="26">
        <v>5.0000000000000001E-3</v>
      </c>
      <c r="AS15" s="26">
        <f t="shared" si="59"/>
        <v>0.25</v>
      </c>
      <c r="AT15" s="26"/>
      <c r="AU15" s="26">
        <f t="shared" si="60"/>
        <v>0</v>
      </c>
      <c r="AV15" s="26"/>
      <c r="AW15" s="50">
        <f t="shared" si="61"/>
        <v>0</v>
      </c>
      <c r="AX15" s="26"/>
      <c r="AY15" s="50">
        <f t="shared" si="62"/>
        <v>0</v>
      </c>
      <c r="AZ15" s="26"/>
      <c r="BA15" s="26">
        <f t="shared" si="63"/>
        <v>0</v>
      </c>
      <c r="BB15" s="26"/>
      <c r="BC15" s="26">
        <f t="shared" si="64"/>
        <v>0</v>
      </c>
      <c r="BD15" s="26"/>
      <c r="BE15" s="26">
        <f t="shared" si="65"/>
        <v>0</v>
      </c>
      <c r="BF15" s="26"/>
      <c r="BG15" s="50">
        <f t="shared" si="66"/>
        <v>0</v>
      </c>
      <c r="BH15" s="26"/>
      <c r="BI15" s="50">
        <f t="shared" si="67"/>
        <v>0</v>
      </c>
      <c r="BJ15" s="26">
        <v>9.5999999999999992E-3</v>
      </c>
      <c r="BK15" s="50">
        <f t="shared" si="68"/>
        <v>0.48</v>
      </c>
      <c r="BL15" s="26">
        <v>9.5999999999999992E-3</v>
      </c>
      <c r="BM15" s="50">
        <f t="shared" si="69"/>
        <v>0.48</v>
      </c>
      <c r="BN15" s="26">
        <v>9.5999999999999992E-3</v>
      </c>
      <c r="BO15" s="50">
        <f t="shared" si="70"/>
        <v>0.48</v>
      </c>
      <c r="BP15" s="26">
        <v>9.5999999999999992E-3</v>
      </c>
      <c r="BQ15" s="50">
        <f t="shared" si="71"/>
        <v>0.48</v>
      </c>
      <c r="BR15" s="26">
        <v>8.0000000000000002E-3</v>
      </c>
      <c r="BS15" s="26">
        <f t="shared" si="72"/>
        <v>0.4</v>
      </c>
      <c r="BT15" s="26">
        <v>0.01</v>
      </c>
      <c r="BU15" s="34">
        <f t="shared" si="73"/>
        <v>0.5</v>
      </c>
      <c r="BV15" s="26"/>
      <c r="BW15" s="50">
        <f t="shared" si="74"/>
        <v>0</v>
      </c>
      <c r="BX15" s="26"/>
      <c r="BY15" s="26">
        <f t="shared" si="75"/>
        <v>0</v>
      </c>
      <c r="BZ15" s="26"/>
      <c r="CA15" s="26">
        <f t="shared" si="76"/>
        <v>0</v>
      </c>
      <c r="CB15" s="26"/>
      <c r="CC15" s="50">
        <f t="shared" si="77"/>
        <v>0</v>
      </c>
      <c r="CD15" s="26"/>
      <c r="CE15" s="50">
        <f t="shared" si="78"/>
        <v>0</v>
      </c>
    </row>
    <row r="16" spans="1:83" s="21" customFormat="1">
      <c r="B16" s="26" t="s">
        <v>55</v>
      </c>
      <c r="C16" s="38">
        <v>50</v>
      </c>
      <c r="D16" s="26"/>
      <c r="E16" s="50">
        <f t="shared" si="40"/>
        <v>0</v>
      </c>
      <c r="F16" s="26"/>
      <c r="G16" s="27">
        <f t="shared" si="41"/>
        <v>0</v>
      </c>
      <c r="H16" s="26"/>
      <c r="I16" s="53">
        <f t="shared" si="42"/>
        <v>0</v>
      </c>
      <c r="J16" s="26"/>
      <c r="K16" s="26">
        <f t="shared" si="43"/>
        <v>0</v>
      </c>
      <c r="L16" s="26"/>
      <c r="M16" s="53">
        <f t="shared" si="44"/>
        <v>0</v>
      </c>
      <c r="N16" s="26"/>
      <c r="O16" s="26">
        <f t="shared" si="45"/>
        <v>0</v>
      </c>
      <c r="P16" s="26"/>
      <c r="Q16" s="50">
        <f t="shared" si="46"/>
        <v>0</v>
      </c>
      <c r="R16" s="26"/>
      <c r="S16" s="26">
        <f t="shared" si="47"/>
        <v>0</v>
      </c>
      <c r="T16" s="26"/>
      <c r="U16" s="50">
        <f t="shared" si="48"/>
        <v>0</v>
      </c>
      <c r="V16" s="26"/>
      <c r="W16" s="50">
        <f t="shared" si="49"/>
        <v>0</v>
      </c>
      <c r="X16" s="26"/>
      <c r="Y16" s="55">
        <f t="shared" si="50"/>
        <v>0</v>
      </c>
      <c r="Z16" s="26"/>
      <c r="AA16" s="50">
        <f t="shared" si="51"/>
        <v>0</v>
      </c>
      <c r="AB16" s="26"/>
      <c r="AC16" s="50">
        <f t="shared" si="52"/>
        <v>0</v>
      </c>
      <c r="AD16" s="26"/>
      <c r="AE16" s="50">
        <f t="shared" si="53"/>
        <v>0</v>
      </c>
      <c r="AF16" s="26"/>
      <c r="AG16" s="50">
        <f t="shared" si="54"/>
        <v>0</v>
      </c>
      <c r="AH16" s="26"/>
      <c r="AI16" s="26">
        <f t="shared" si="55"/>
        <v>0</v>
      </c>
      <c r="AJ16" s="26"/>
      <c r="AK16" s="26">
        <f t="shared" si="56"/>
        <v>0</v>
      </c>
      <c r="AL16" s="26"/>
      <c r="AM16" s="26">
        <f t="shared" si="57"/>
        <v>0</v>
      </c>
      <c r="AN16" s="26"/>
      <c r="AO16" s="26">
        <f t="shared" si="58"/>
        <v>0</v>
      </c>
      <c r="AP16" s="26">
        <v>0.35</v>
      </c>
      <c r="AQ16" s="26">
        <f t="shared" si="39"/>
        <v>17.5</v>
      </c>
      <c r="AR16" s="26"/>
      <c r="AS16" s="26">
        <f t="shared" si="59"/>
        <v>0</v>
      </c>
      <c r="AT16" s="26"/>
      <c r="AU16" s="26">
        <f t="shared" si="60"/>
        <v>0</v>
      </c>
      <c r="AV16" s="26"/>
      <c r="AW16" s="50">
        <f t="shared" si="61"/>
        <v>0</v>
      </c>
      <c r="AX16" s="26">
        <v>0.1</v>
      </c>
      <c r="AY16" s="50">
        <f t="shared" si="62"/>
        <v>5</v>
      </c>
      <c r="AZ16" s="26"/>
      <c r="BA16" s="26">
        <f t="shared" si="63"/>
        <v>0</v>
      </c>
      <c r="BB16" s="26"/>
      <c r="BC16" s="26">
        <f t="shared" si="64"/>
        <v>0</v>
      </c>
      <c r="BD16" s="26"/>
      <c r="BE16" s="26">
        <f t="shared" si="65"/>
        <v>0</v>
      </c>
      <c r="BF16" s="26"/>
      <c r="BG16" s="50">
        <f t="shared" si="66"/>
        <v>0</v>
      </c>
      <c r="BH16" s="26"/>
      <c r="BI16" s="50">
        <f t="shared" si="67"/>
        <v>0</v>
      </c>
      <c r="BJ16" s="26"/>
      <c r="BK16" s="50">
        <f t="shared" si="68"/>
        <v>0</v>
      </c>
      <c r="BL16" s="26"/>
      <c r="BM16" s="50">
        <f t="shared" si="69"/>
        <v>0</v>
      </c>
      <c r="BN16" s="26"/>
      <c r="BO16" s="50">
        <f t="shared" si="70"/>
        <v>0</v>
      </c>
      <c r="BP16" s="26"/>
      <c r="BQ16" s="50">
        <f t="shared" si="71"/>
        <v>0</v>
      </c>
      <c r="BR16" s="26"/>
      <c r="BS16" s="26">
        <f t="shared" si="72"/>
        <v>0</v>
      </c>
      <c r="BT16" s="26"/>
      <c r="BU16" s="34">
        <f t="shared" si="73"/>
        <v>0</v>
      </c>
      <c r="BV16" s="26"/>
      <c r="BW16" s="50">
        <f t="shared" si="74"/>
        <v>0</v>
      </c>
      <c r="BX16" s="26"/>
      <c r="BY16" s="26">
        <f t="shared" si="75"/>
        <v>0</v>
      </c>
      <c r="BZ16" s="26"/>
      <c r="CA16" s="26">
        <f t="shared" si="76"/>
        <v>0</v>
      </c>
      <c r="CB16" s="26"/>
      <c r="CC16" s="50">
        <f t="shared" si="77"/>
        <v>0</v>
      </c>
      <c r="CD16" s="26"/>
      <c r="CE16" s="50">
        <f t="shared" si="78"/>
        <v>0</v>
      </c>
    </row>
    <row r="17" spans="2:83" s="21" customFormat="1">
      <c r="B17" s="26" t="s">
        <v>56</v>
      </c>
      <c r="D17" s="26"/>
      <c r="E17" s="50"/>
      <c r="F17" s="26"/>
      <c r="G17" s="27">
        <f t="shared" si="41"/>
        <v>0</v>
      </c>
      <c r="H17" s="26"/>
      <c r="I17" s="53">
        <f t="shared" si="42"/>
        <v>0</v>
      </c>
      <c r="J17" s="26"/>
      <c r="K17" s="26"/>
      <c r="L17" s="26"/>
      <c r="M17" s="53"/>
      <c r="N17" s="26"/>
      <c r="O17" s="26"/>
      <c r="P17" s="26"/>
      <c r="Q17" s="50">
        <f t="shared" si="46"/>
        <v>0</v>
      </c>
      <c r="R17" s="26"/>
      <c r="S17" s="26"/>
      <c r="T17" s="26"/>
      <c r="U17" s="50">
        <f t="shared" si="48"/>
        <v>0</v>
      </c>
      <c r="V17" s="26"/>
      <c r="W17" s="50"/>
      <c r="X17" s="26"/>
      <c r="Y17" s="55"/>
      <c r="Z17" s="26"/>
      <c r="AA17" s="50">
        <f t="shared" si="51"/>
        <v>0</v>
      </c>
      <c r="AB17" s="26"/>
      <c r="AC17" s="50">
        <f t="shared" si="52"/>
        <v>0</v>
      </c>
      <c r="AD17" s="26"/>
      <c r="AE17" s="50"/>
      <c r="AF17" s="26"/>
      <c r="AG17" s="50">
        <f t="shared" si="54"/>
        <v>0</v>
      </c>
      <c r="AH17" s="26"/>
      <c r="AI17" s="26"/>
      <c r="AJ17" s="26"/>
      <c r="AK17" s="26"/>
      <c r="AL17" s="26"/>
      <c r="AM17" s="26"/>
      <c r="AN17" s="26"/>
      <c r="AO17" s="26">
        <v>0</v>
      </c>
      <c r="AP17" s="26"/>
      <c r="AQ17" s="26">
        <f t="shared" si="39"/>
        <v>0</v>
      </c>
      <c r="AR17" s="26"/>
      <c r="AS17" s="26"/>
      <c r="AT17" s="26"/>
      <c r="AU17" s="26"/>
      <c r="AV17" s="26"/>
      <c r="AW17" s="50">
        <f t="shared" si="61"/>
        <v>0</v>
      </c>
      <c r="AX17" s="26"/>
      <c r="AY17" s="50">
        <f t="shared" si="62"/>
        <v>0</v>
      </c>
      <c r="AZ17" s="26"/>
      <c r="BA17" s="26"/>
      <c r="BB17" s="26"/>
      <c r="BC17" s="26"/>
      <c r="BD17" s="26"/>
      <c r="BE17" s="26"/>
      <c r="BF17" s="26"/>
      <c r="BG17" s="50"/>
      <c r="BH17" s="26"/>
      <c r="BI17" s="50"/>
      <c r="BJ17" s="26"/>
      <c r="BK17" s="50">
        <f t="shared" si="68"/>
        <v>0</v>
      </c>
      <c r="BL17" s="26"/>
      <c r="BM17" s="50">
        <f t="shared" si="69"/>
        <v>0</v>
      </c>
      <c r="BN17" s="26"/>
      <c r="BO17" s="50">
        <f t="shared" si="70"/>
        <v>0</v>
      </c>
      <c r="BP17" s="26"/>
      <c r="BQ17" s="50">
        <f t="shared" si="71"/>
        <v>0</v>
      </c>
      <c r="BR17" s="26"/>
      <c r="BS17" s="26"/>
      <c r="BT17" s="26"/>
      <c r="BU17" s="34">
        <f t="shared" si="73"/>
        <v>0</v>
      </c>
      <c r="BV17" s="26"/>
      <c r="BW17" s="50">
        <f t="shared" si="74"/>
        <v>0</v>
      </c>
      <c r="BX17" s="26">
        <v>0.13500000000000001</v>
      </c>
      <c r="BY17" s="26">
        <f t="shared" si="75"/>
        <v>0</v>
      </c>
      <c r="BZ17" s="26"/>
      <c r="CA17" s="26">
        <f t="shared" si="76"/>
        <v>0</v>
      </c>
      <c r="CB17" s="26"/>
      <c r="CC17" s="50">
        <f t="shared" si="77"/>
        <v>0</v>
      </c>
      <c r="CD17" s="26"/>
      <c r="CE17" s="50">
        <f t="shared" si="78"/>
        <v>0</v>
      </c>
    </row>
    <row r="18" spans="2:83" s="21" customFormat="1">
      <c r="B18" s="26" t="s">
        <v>57</v>
      </c>
      <c r="C18" s="38">
        <v>140</v>
      </c>
      <c r="D18" s="26"/>
      <c r="E18" s="50">
        <f t="shared" ref="E18:E27" si="79">D18*C18</f>
        <v>0</v>
      </c>
      <c r="F18" s="26"/>
      <c r="G18" s="27">
        <f t="shared" ref="G18:G27" si="80">F18*C18</f>
        <v>0</v>
      </c>
      <c r="H18" s="26"/>
      <c r="I18" s="53">
        <f t="shared" ref="I18:I27" si="81">H18*C18</f>
        <v>0</v>
      </c>
      <c r="J18" s="26"/>
      <c r="K18" s="26">
        <f t="shared" ref="K18:K27" si="82">J18*C18</f>
        <v>0</v>
      </c>
      <c r="L18" s="26"/>
      <c r="M18" s="53">
        <f t="shared" ref="M18:M27" si="83">L18*C18</f>
        <v>0</v>
      </c>
      <c r="N18" s="26"/>
      <c r="O18" s="26">
        <f t="shared" ref="O18:O27" si="84">N18*C18</f>
        <v>0</v>
      </c>
      <c r="P18" s="26">
        <v>3.0000000000000001E-3</v>
      </c>
      <c r="Q18" s="50">
        <f t="shared" ref="Q18:Q27" si="85">P18*C18</f>
        <v>0.42</v>
      </c>
      <c r="R18" s="26"/>
      <c r="S18" s="26">
        <f t="shared" ref="S18:S27" si="86">R18*C18</f>
        <v>0</v>
      </c>
      <c r="T18" s="26">
        <v>5.0000000000000001E-3</v>
      </c>
      <c r="U18" s="50">
        <f t="shared" si="48"/>
        <v>0.70000000000000007</v>
      </c>
      <c r="V18" s="26"/>
      <c r="W18" s="50">
        <f t="shared" ref="W18:W27" si="87">V18*C18</f>
        <v>0</v>
      </c>
      <c r="X18" s="26"/>
      <c r="Y18" s="55">
        <f t="shared" ref="Y18:Y27" si="88">X18*C18</f>
        <v>0</v>
      </c>
      <c r="Z18" s="26">
        <v>0.01</v>
      </c>
      <c r="AA18" s="50">
        <f t="shared" ref="AA18:AA27" si="89">Z18*C18</f>
        <v>1.4000000000000001</v>
      </c>
      <c r="AB18" s="26">
        <v>6.0000000000000001E-3</v>
      </c>
      <c r="AC18" s="50">
        <f t="shared" ref="AC18:AC27" si="90">AB18*C18</f>
        <v>0.84</v>
      </c>
      <c r="AD18" s="26"/>
      <c r="AE18" s="50">
        <f t="shared" ref="AE18:AE27" si="91">AD18*C18</f>
        <v>0</v>
      </c>
      <c r="AF18" s="26"/>
      <c r="AG18" s="50">
        <f t="shared" ref="AG18:AG27" si="92">AF18*C18</f>
        <v>0</v>
      </c>
      <c r="AH18" s="26"/>
      <c r="AI18" s="26">
        <f t="shared" ref="AI18:AI27" si="93">AH18*C18</f>
        <v>0</v>
      </c>
      <c r="AJ18" s="26"/>
      <c r="AK18" s="26">
        <f t="shared" ref="AK18:AK27" si="94">AJ18*C18</f>
        <v>0</v>
      </c>
      <c r="AL18" s="26"/>
      <c r="AM18" s="26">
        <f t="shared" ref="AM18:AM27" si="95">AL18*C18</f>
        <v>0</v>
      </c>
      <c r="AN18" s="26">
        <v>7.0000000000000001E-3</v>
      </c>
      <c r="AO18" s="26">
        <f t="shared" ref="AO18:AO27" si="96">AN18*C18</f>
        <v>0.98</v>
      </c>
      <c r="AP18" s="26"/>
      <c r="AQ18" s="26">
        <f t="shared" si="39"/>
        <v>0</v>
      </c>
      <c r="AR18" s="26"/>
      <c r="AS18" s="26">
        <f t="shared" ref="AS18:AS27" si="97">AR18*C18</f>
        <v>0</v>
      </c>
      <c r="AT18" s="26"/>
      <c r="AU18" s="26">
        <f t="shared" ref="AU18:AU27" si="98">AT18*C18</f>
        <v>0</v>
      </c>
      <c r="AV18" s="26"/>
      <c r="AW18" s="50">
        <f t="shared" ref="AW18:AW27" si="99">AV18*C18</f>
        <v>0</v>
      </c>
      <c r="AX18" s="26"/>
      <c r="AY18" s="50">
        <f t="shared" ref="AY18:AY27" si="100">AX18*C18</f>
        <v>0</v>
      </c>
      <c r="AZ18" s="26"/>
      <c r="BA18" s="26">
        <f t="shared" ref="BA18:BA27" si="101">AZ18*C18</f>
        <v>0</v>
      </c>
      <c r="BB18" s="26"/>
      <c r="BC18" s="26">
        <f t="shared" ref="BC18:BC27" si="102">BB18*C18</f>
        <v>0</v>
      </c>
      <c r="BD18" s="26"/>
      <c r="BE18" s="26">
        <f t="shared" ref="BE18:BE27" si="103">BD18*C18</f>
        <v>0</v>
      </c>
      <c r="BF18" s="26"/>
      <c r="BG18" s="50">
        <f t="shared" ref="BG18:BG27" si="104">BF18*C18</f>
        <v>0</v>
      </c>
      <c r="BH18" s="26"/>
      <c r="BI18" s="50">
        <f t="shared" ref="BI18:BI27" si="105">BH18*C18</f>
        <v>0</v>
      </c>
      <c r="BJ18" s="26">
        <v>4.0000000000000001E-3</v>
      </c>
      <c r="BK18" s="50">
        <f t="shared" si="68"/>
        <v>0.56000000000000005</v>
      </c>
      <c r="BL18" s="26">
        <v>4.0000000000000001E-3</v>
      </c>
      <c r="BM18" s="50">
        <f t="shared" ref="BM18:BM27" si="106">BL18*C18</f>
        <v>0.56000000000000005</v>
      </c>
      <c r="BN18" s="26">
        <v>4.0000000000000001E-3</v>
      </c>
      <c r="BO18" s="50">
        <f t="shared" si="70"/>
        <v>0.56000000000000005</v>
      </c>
      <c r="BP18" s="26">
        <v>4.0000000000000001E-3</v>
      </c>
      <c r="BQ18" s="50">
        <f t="shared" si="71"/>
        <v>0.56000000000000005</v>
      </c>
      <c r="BR18" s="26">
        <v>5.0000000000000001E-3</v>
      </c>
      <c r="BS18" s="26">
        <f t="shared" ref="BS18:BS27" si="107">BR18*C18</f>
        <v>0.70000000000000007</v>
      </c>
      <c r="BT18" s="26">
        <v>4.0000000000000001E-3</v>
      </c>
      <c r="BU18" s="34">
        <f t="shared" si="73"/>
        <v>0.56000000000000005</v>
      </c>
      <c r="BV18" s="26"/>
      <c r="BW18" s="50">
        <f t="shared" si="74"/>
        <v>0</v>
      </c>
      <c r="BX18" s="26"/>
      <c r="BY18" s="26">
        <f t="shared" si="75"/>
        <v>0</v>
      </c>
      <c r="BZ18" s="26">
        <v>2.4000000000000001E-4</v>
      </c>
      <c r="CA18" s="26">
        <f t="shared" si="76"/>
        <v>3.3599999999999998E-2</v>
      </c>
      <c r="CB18" s="26"/>
      <c r="CC18" s="50">
        <f t="shared" si="77"/>
        <v>0</v>
      </c>
      <c r="CD18" s="26"/>
      <c r="CE18" s="50">
        <f t="shared" si="78"/>
        <v>0</v>
      </c>
    </row>
    <row r="19" spans="2:83" s="21" customFormat="1">
      <c r="B19" s="26" t="s">
        <v>58</v>
      </c>
      <c r="C19" s="38">
        <v>830</v>
      </c>
      <c r="D19" s="26">
        <v>1.6000000000000001E-3</v>
      </c>
      <c r="E19" s="50">
        <f t="shared" si="79"/>
        <v>1.3280000000000001</v>
      </c>
      <c r="F19" s="26"/>
      <c r="G19" s="27">
        <f t="shared" si="80"/>
        <v>0</v>
      </c>
      <c r="H19" s="26"/>
      <c r="I19" s="53">
        <f t="shared" si="81"/>
        <v>0</v>
      </c>
      <c r="J19" s="26"/>
      <c r="K19" s="26">
        <f t="shared" si="82"/>
        <v>0</v>
      </c>
      <c r="L19" s="26"/>
      <c r="M19" s="53">
        <f t="shared" si="83"/>
        <v>0</v>
      </c>
      <c r="N19" s="26"/>
      <c r="O19" s="26">
        <f t="shared" si="84"/>
        <v>0</v>
      </c>
      <c r="P19" s="26"/>
      <c r="Q19" s="50">
        <f t="shared" si="85"/>
        <v>0</v>
      </c>
      <c r="R19" s="26"/>
      <c r="S19" s="26">
        <f t="shared" si="86"/>
        <v>0</v>
      </c>
      <c r="T19" s="26"/>
      <c r="U19" s="50">
        <f t="shared" si="48"/>
        <v>0</v>
      </c>
      <c r="V19" s="26"/>
      <c r="W19" s="50">
        <f t="shared" si="87"/>
        <v>0</v>
      </c>
      <c r="X19" s="26">
        <v>5.2500000000000003E-3</v>
      </c>
      <c r="Y19" s="55">
        <f t="shared" si="88"/>
        <v>4.3574999999999999</v>
      </c>
      <c r="Z19" s="26"/>
      <c r="AA19" s="50">
        <f t="shared" si="89"/>
        <v>0</v>
      </c>
      <c r="AB19" s="26"/>
      <c r="AC19" s="50">
        <f t="shared" si="90"/>
        <v>0</v>
      </c>
      <c r="AD19" s="26">
        <v>0.01</v>
      </c>
      <c r="AE19" s="50">
        <f t="shared" si="91"/>
        <v>8.3000000000000007</v>
      </c>
      <c r="AF19" s="26">
        <v>0.01</v>
      </c>
      <c r="AG19" s="50">
        <f t="shared" si="92"/>
        <v>8.3000000000000007</v>
      </c>
      <c r="AH19" s="26"/>
      <c r="AI19" s="26">
        <f t="shared" si="93"/>
        <v>0</v>
      </c>
      <c r="AJ19" s="26"/>
      <c r="AK19" s="26">
        <f t="shared" si="94"/>
        <v>0</v>
      </c>
      <c r="AL19" s="26"/>
      <c r="AM19" s="26">
        <f t="shared" si="95"/>
        <v>0</v>
      </c>
      <c r="AN19" s="26"/>
      <c r="AO19" s="26">
        <f t="shared" si="96"/>
        <v>0</v>
      </c>
      <c r="AP19" s="26"/>
      <c r="AQ19" s="26">
        <f t="shared" si="39"/>
        <v>0</v>
      </c>
      <c r="AR19" s="26">
        <v>7.0000000000000001E-3</v>
      </c>
      <c r="AS19" s="26">
        <f t="shared" si="97"/>
        <v>5.8100000000000005</v>
      </c>
      <c r="AT19" s="26"/>
      <c r="AU19" s="26">
        <f t="shared" si="98"/>
        <v>0</v>
      </c>
      <c r="AV19" s="26"/>
      <c r="AW19" s="50">
        <f t="shared" si="99"/>
        <v>0</v>
      </c>
      <c r="AX19" s="26">
        <v>5.0000000000000001E-3</v>
      </c>
      <c r="AY19" s="50">
        <f t="shared" si="100"/>
        <v>4.1500000000000004</v>
      </c>
      <c r="AZ19" s="26"/>
      <c r="BA19" s="26">
        <f t="shared" si="101"/>
        <v>0</v>
      </c>
      <c r="BB19" s="26">
        <v>6.0000000000000001E-3</v>
      </c>
      <c r="BC19" s="26">
        <f t="shared" si="102"/>
        <v>4.9800000000000004</v>
      </c>
      <c r="BD19" s="26">
        <v>8.9999999999999993E-3</v>
      </c>
      <c r="BE19" s="26">
        <f t="shared" si="103"/>
        <v>7.47</v>
      </c>
      <c r="BF19" s="26"/>
      <c r="BG19" s="50">
        <f t="shared" si="104"/>
        <v>0</v>
      </c>
      <c r="BH19" s="26">
        <v>2E-3</v>
      </c>
      <c r="BI19" s="50">
        <f t="shared" si="105"/>
        <v>1.6600000000000001</v>
      </c>
      <c r="BJ19" s="26"/>
      <c r="BK19" s="50">
        <f t="shared" si="68"/>
        <v>0</v>
      </c>
      <c r="BL19" s="26"/>
      <c r="BM19" s="50">
        <f t="shared" si="106"/>
        <v>0</v>
      </c>
      <c r="BN19" s="26"/>
      <c r="BO19" s="50">
        <f t="shared" si="70"/>
        <v>0</v>
      </c>
      <c r="BP19" s="26"/>
      <c r="BQ19" s="50">
        <f t="shared" si="71"/>
        <v>0</v>
      </c>
      <c r="BR19" s="26"/>
      <c r="BS19" s="26">
        <f t="shared" si="107"/>
        <v>0</v>
      </c>
      <c r="BT19" s="26">
        <v>5.0000000000000001E-3</v>
      </c>
      <c r="BU19" s="34">
        <f t="shared" si="73"/>
        <v>4.1500000000000004</v>
      </c>
      <c r="BV19" s="26">
        <v>5.0000000000000001E-3</v>
      </c>
      <c r="BW19" s="50">
        <f t="shared" si="74"/>
        <v>4.1500000000000004</v>
      </c>
      <c r="BX19" s="26"/>
      <c r="BY19" s="26">
        <f t="shared" si="75"/>
        <v>0</v>
      </c>
      <c r="BZ19" s="26"/>
      <c r="CA19" s="26">
        <f t="shared" si="76"/>
        <v>0</v>
      </c>
      <c r="CB19" s="26"/>
      <c r="CC19" s="50">
        <f t="shared" si="77"/>
        <v>0</v>
      </c>
      <c r="CD19" s="26"/>
      <c r="CE19" s="50">
        <f t="shared" si="78"/>
        <v>0</v>
      </c>
    </row>
    <row r="20" spans="2:83" s="21" customFormat="1">
      <c r="B20" s="26" t="s">
        <v>59</v>
      </c>
      <c r="C20" s="38">
        <v>101.04</v>
      </c>
      <c r="D20" s="26">
        <v>0.1</v>
      </c>
      <c r="E20" s="50">
        <f t="shared" si="79"/>
        <v>10.104000000000001</v>
      </c>
      <c r="F20" s="26"/>
      <c r="G20" s="27">
        <f t="shared" si="80"/>
        <v>0</v>
      </c>
      <c r="H20" s="26"/>
      <c r="I20" s="53">
        <f t="shared" si="81"/>
        <v>0</v>
      </c>
      <c r="J20" s="26"/>
      <c r="K20" s="26">
        <f t="shared" si="82"/>
        <v>0</v>
      </c>
      <c r="L20" s="26"/>
      <c r="M20" s="53">
        <f t="shared" si="83"/>
        <v>0</v>
      </c>
      <c r="N20" s="26"/>
      <c r="O20" s="26">
        <f t="shared" si="84"/>
        <v>0</v>
      </c>
      <c r="P20" s="26"/>
      <c r="Q20" s="50">
        <f t="shared" si="85"/>
        <v>0</v>
      </c>
      <c r="R20" s="26"/>
      <c r="S20" s="26">
        <f t="shared" si="86"/>
        <v>0</v>
      </c>
      <c r="T20" s="26"/>
      <c r="U20" s="50">
        <f t="shared" si="48"/>
        <v>0</v>
      </c>
      <c r="V20" s="26"/>
      <c r="W20" s="50">
        <f t="shared" si="87"/>
        <v>0</v>
      </c>
      <c r="X20" s="26">
        <v>2.3699999999999999E-2</v>
      </c>
      <c r="Y20" s="55">
        <f t="shared" si="88"/>
        <v>2.3946480000000001</v>
      </c>
      <c r="Z20" s="26"/>
      <c r="AA20" s="50">
        <f t="shared" si="89"/>
        <v>0</v>
      </c>
      <c r="AB20" s="26"/>
      <c r="AC20" s="50">
        <f t="shared" si="90"/>
        <v>0</v>
      </c>
      <c r="AD20" s="26">
        <v>0.1</v>
      </c>
      <c r="AE20" s="50">
        <f t="shared" si="91"/>
        <v>10.104000000000001</v>
      </c>
      <c r="AF20" s="26">
        <v>0.1</v>
      </c>
      <c r="AG20" s="50">
        <f t="shared" si="92"/>
        <v>10.104000000000001</v>
      </c>
      <c r="AH20" s="26"/>
      <c r="AI20" s="26">
        <f t="shared" si="93"/>
        <v>0</v>
      </c>
      <c r="AJ20" s="26"/>
      <c r="AK20" s="26">
        <f t="shared" si="94"/>
        <v>0</v>
      </c>
      <c r="AL20" s="26"/>
      <c r="AM20" s="26">
        <f t="shared" si="95"/>
        <v>0</v>
      </c>
      <c r="AN20" s="26"/>
      <c r="AO20" s="26">
        <f t="shared" si="96"/>
        <v>0</v>
      </c>
      <c r="AP20" s="26"/>
      <c r="AQ20" s="26">
        <f t="shared" si="39"/>
        <v>0</v>
      </c>
      <c r="AR20" s="26"/>
      <c r="AS20" s="26">
        <f t="shared" si="97"/>
        <v>0</v>
      </c>
      <c r="AT20" s="26"/>
      <c r="AU20" s="26">
        <f t="shared" si="98"/>
        <v>0</v>
      </c>
      <c r="AV20" s="26"/>
      <c r="AW20" s="50">
        <f t="shared" si="99"/>
        <v>0</v>
      </c>
      <c r="AX20" s="26"/>
      <c r="AY20" s="50">
        <f t="shared" si="100"/>
        <v>0</v>
      </c>
      <c r="AZ20" s="26"/>
      <c r="BA20" s="26">
        <f t="shared" si="101"/>
        <v>0</v>
      </c>
      <c r="BB20" s="26"/>
      <c r="BC20" s="26">
        <f t="shared" si="102"/>
        <v>0</v>
      </c>
      <c r="BD20" s="26"/>
      <c r="BE20" s="26">
        <f t="shared" si="103"/>
        <v>0</v>
      </c>
      <c r="BF20" s="26">
        <v>0.1</v>
      </c>
      <c r="BG20" s="50">
        <f t="shared" si="104"/>
        <v>10.104000000000001</v>
      </c>
      <c r="BH20" s="26"/>
      <c r="BI20" s="50">
        <f t="shared" si="105"/>
        <v>0</v>
      </c>
      <c r="BJ20" s="26"/>
      <c r="BK20" s="50">
        <f t="shared" si="68"/>
        <v>0</v>
      </c>
      <c r="BL20" s="26"/>
      <c r="BM20" s="50">
        <f t="shared" si="106"/>
        <v>0</v>
      </c>
      <c r="BN20" s="26"/>
      <c r="BO20" s="50">
        <f t="shared" si="70"/>
        <v>0</v>
      </c>
      <c r="BP20" s="26"/>
      <c r="BQ20" s="50">
        <f t="shared" si="71"/>
        <v>0</v>
      </c>
      <c r="BR20" s="26"/>
      <c r="BS20" s="26">
        <f t="shared" si="107"/>
        <v>0</v>
      </c>
      <c r="BT20" s="26"/>
      <c r="BU20" s="34">
        <f t="shared" si="73"/>
        <v>0</v>
      </c>
      <c r="BV20" s="26"/>
      <c r="BW20" s="50">
        <f t="shared" si="74"/>
        <v>0</v>
      </c>
      <c r="BX20" s="26"/>
      <c r="BY20" s="26">
        <f t="shared" si="75"/>
        <v>0</v>
      </c>
      <c r="BZ20" s="26"/>
      <c r="CA20" s="26">
        <f t="shared" si="76"/>
        <v>0</v>
      </c>
      <c r="CB20" s="26"/>
      <c r="CC20" s="50">
        <f t="shared" si="77"/>
        <v>0</v>
      </c>
      <c r="CD20" s="26"/>
      <c r="CE20" s="50">
        <f t="shared" si="78"/>
        <v>0</v>
      </c>
    </row>
    <row r="21" spans="2:83" s="21" customFormat="1">
      <c r="B21" s="26" t="s">
        <v>60</v>
      </c>
      <c r="C21" s="38">
        <v>20</v>
      </c>
      <c r="D21" s="26"/>
      <c r="E21" s="50">
        <f t="shared" si="79"/>
        <v>0</v>
      </c>
      <c r="F21" s="26"/>
      <c r="G21" s="27">
        <f t="shared" si="80"/>
        <v>0</v>
      </c>
      <c r="H21" s="26"/>
      <c r="I21" s="53">
        <f t="shared" si="81"/>
        <v>0</v>
      </c>
      <c r="J21" s="26"/>
      <c r="K21" s="26">
        <f t="shared" si="82"/>
        <v>0</v>
      </c>
      <c r="L21" s="26"/>
      <c r="M21" s="53">
        <f t="shared" si="83"/>
        <v>0</v>
      </c>
      <c r="N21" s="26"/>
      <c r="O21" s="26">
        <f t="shared" si="84"/>
        <v>0</v>
      </c>
      <c r="P21" s="26"/>
      <c r="Q21" s="50">
        <f t="shared" si="85"/>
        <v>0</v>
      </c>
      <c r="R21" s="26"/>
      <c r="S21" s="26">
        <f t="shared" si="86"/>
        <v>0</v>
      </c>
      <c r="T21" s="26">
        <v>0.01</v>
      </c>
      <c r="U21" s="50">
        <f t="shared" si="48"/>
        <v>0.2</v>
      </c>
      <c r="V21" s="26"/>
      <c r="W21" s="50">
        <f t="shared" si="87"/>
        <v>0</v>
      </c>
      <c r="X21" s="26"/>
      <c r="Y21" s="55">
        <f t="shared" si="88"/>
        <v>0</v>
      </c>
      <c r="Z21" s="26">
        <v>1.26E-2</v>
      </c>
      <c r="AA21" s="50">
        <f t="shared" si="89"/>
        <v>0.252</v>
      </c>
      <c r="AB21" s="26"/>
      <c r="AC21" s="50">
        <f t="shared" si="90"/>
        <v>0</v>
      </c>
      <c r="AD21" s="26"/>
      <c r="AE21" s="50">
        <f t="shared" si="91"/>
        <v>0</v>
      </c>
      <c r="AF21" s="26"/>
      <c r="AG21" s="50">
        <f t="shared" si="92"/>
        <v>0</v>
      </c>
      <c r="AH21" s="26"/>
      <c r="AI21" s="26">
        <f t="shared" si="93"/>
        <v>0</v>
      </c>
      <c r="AJ21" s="26"/>
      <c r="AK21" s="26">
        <f t="shared" si="94"/>
        <v>0</v>
      </c>
      <c r="AL21" s="26"/>
      <c r="AM21" s="26">
        <f t="shared" si="95"/>
        <v>0</v>
      </c>
      <c r="AN21" s="26">
        <v>0.01</v>
      </c>
      <c r="AO21" s="26">
        <f t="shared" si="96"/>
        <v>0.2</v>
      </c>
      <c r="AP21" s="26"/>
      <c r="AQ21" s="26">
        <f t="shared" si="39"/>
        <v>0</v>
      </c>
      <c r="AR21" s="26"/>
      <c r="AS21" s="26">
        <f t="shared" si="97"/>
        <v>0</v>
      </c>
      <c r="AT21" s="26"/>
      <c r="AU21" s="26">
        <f t="shared" si="98"/>
        <v>0</v>
      </c>
      <c r="AV21" s="26">
        <v>0.12</v>
      </c>
      <c r="AW21" s="50">
        <f t="shared" si="99"/>
        <v>2.4</v>
      </c>
      <c r="AX21" s="26"/>
      <c r="AY21" s="50">
        <f t="shared" si="100"/>
        <v>0</v>
      </c>
      <c r="AZ21" s="26"/>
      <c r="BA21" s="26">
        <f t="shared" si="101"/>
        <v>0</v>
      </c>
      <c r="BB21" s="26">
        <v>1.4E-2</v>
      </c>
      <c r="BC21" s="26">
        <f t="shared" si="102"/>
        <v>0.28000000000000003</v>
      </c>
      <c r="BD21" s="26"/>
      <c r="BE21" s="26">
        <f t="shared" si="103"/>
        <v>0</v>
      </c>
      <c r="BF21" s="26"/>
      <c r="BG21" s="50">
        <f t="shared" si="104"/>
        <v>0</v>
      </c>
      <c r="BH21" s="26"/>
      <c r="BI21" s="50">
        <f t="shared" si="105"/>
        <v>0</v>
      </c>
      <c r="BJ21" s="26">
        <v>0.01</v>
      </c>
      <c r="BK21" s="50">
        <f t="shared" si="68"/>
        <v>0.2</v>
      </c>
      <c r="BL21" s="26">
        <v>0.01</v>
      </c>
      <c r="BM21" s="50">
        <f t="shared" si="106"/>
        <v>0.2</v>
      </c>
      <c r="BN21" s="26">
        <v>0.01</v>
      </c>
      <c r="BO21" s="50">
        <f t="shared" si="70"/>
        <v>0.2</v>
      </c>
      <c r="BP21" s="26">
        <v>0.01</v>
      </c>
      <c r="BQ21" s="50">
        <f t="shared" si="71"/>
        <v>0.2</v>
      </c>
      <c r="BR21" s="26">
        <v>8.0000000000000002E-3</v>
      </c>
      <c r="BS21" s="26">
        <f t="shared" si="107"/>
        <v>0.16</v>
      </c>
      <c r="BT21" s="26"/>
      <c r="BU21" s="34">
        <f t="shared" si="73"/>
        <v>0</v>
      </c>
      <c r="BV21" s="26"/>
      <c r="BW21" s="50">
        <f t="shared" si="74"/>
        <v>0</v>
      </c>
      <c r="BX21" s="26"/>
      <c r="BY21" s="26">
        <f t="shared" si="75"/>
        <v>0</v>
      </c>
      <c r="BZ21" s="26"/>
      <c r="CA21" s="26">
        <f t="shared" si="76"/>
        <v>0</v>
      </c>
      <c r="CB21" s="26"/>
      <c r="CC21" s="50">
        <f t="shared" si="77"/>
        <v>0</v>
      </c>
      <c r="CD21" s="26"/>
      <c r="CE21" s="50">
        <f t="shared" si="78"/>
        <v>0</v>
      </c>
    </row>
    <row r="22" spans="2:83" s="21" customFormat="1">
      <c r="B22" s="26" t="s">
        <v>61</v>
      </c>
      <c r="C22" s="38">
        <v>52</v>
      </c>
      <c r="D22" s="26"/>
      <c r="E22" s="50">
        <f t="shared" si="79"/>
        <v>0</v>
      </c>
      <c r="F22" s="26"/>
      <c r="G22" s="27">
        <f t="shared" si="80"/>
        <v>0</v>
      </c>
      <c r="H22" s="26"/>
      <c r="I22" s="53">
        <f t="shared" si="81"/>
        <v>0</v>
      </c>
      <c r="J22" s="26"/>
      <c r="K22" s="26">
        <f t="shared" si="82"/>
        <v>0</v>
      </c>
      <c r="L22" s="26"/>
      <c r="M22" s="53">
        <f t="shared" si="83"/>
        <v>0</v>
      </c>
      <c r="N22" s="26"/>
      <c r="O22" s="26">
        <f t="shared" si="84"/>
        <v>0</v>
      </c>
      <c r="P22" s="26">
        <v>7.0000000000000001E-3</v>
      </c>
      <c r="Q22" s="50">
        <f t="shared" si="85"/>
        <v>0.36399999999999999</v>
      </c>
      <c r="R22" s="26"/>
      <c r="S22" s="26">
        <f t="shared" si="86"/>
        <v>0</v>
      </c>
      <c r="T22" s="26"/>
      <c r="U22" s="50">
        <f t="shared" si="48"/>
        <v>0</v>
      </c>
      <c r="V22" s="26"/>
      <c r="W22" s="50">
        <f t="shared" si="87"/>
        <v>0</v>
      </c>
      <c r="X22" s="26"/>
      <c r="Y22" s="55">
        <f t="shared" si="88"/>
        <v>0</v>
      </c>
      <c r="Z22" s="26"/>
      <c r="AA22" s="50">
        <f t="shared" si="89"/>
        <v>0</v>
      </c>
      <c r="AB22" s="26"/>
      <c r="AC22" s="50">
        <f t="shared" si="90"/>
        <v>0</v>
      </c>
      <c r="AD22" s="26"/>
      <c r="AE22" s="50">
        <f t="shared" si="91"/>
        <v>0</v>
      </c>
      <c r="AF22" s="26"/>
      <c r="AG22" s="50">
        <f t="shared" si="92"/>
        <v>0</v>
      </c>
      <c r="AH22" s="26"/>
      <c r="AI22" s="26">
        <f t="shared" si="93"/>
        <v>0</v>
      </c>
      <c r="AJ22" s="26"/>
      <c r="AK22" s="26">
        <f t="shared" si="94"/>
        <v>0</v>
      </c>
      <c r="AL22" s="26"/>
      <c r="AM22" s="26">
        <f t="shared" si="95"/>
        <v>0</v>
      </c>
      <c r="AN22" s="26"/>
      <c r="AO22" s="26">
        <f t="shared" si="96"/>
        <v>0</v>
      </c>
      <c r="AP22" s="26"/>
      <c r="AQ22" s="26">
        <f t="shared" si="39"/>
        <v>0</v>
      </c>
      <c r="AR22" s="26"/>
      <c r="AS22" s="26">
        <f t="shared" si="97"/>
        <v>0</v>
      </c>
      <c r="AT22" s="26"/>
      <c r="AU22" s="26">
        <f t="shared" si="98"/>
        <v>0</v>
      </c>
      <c r="AV22" s="26"/>
      <c r="AW22" s="50">
        <f t="shared" si="99"/>
        <v>0</v>
      </c>
      <c r="AX22" s="26"/>
      <c r="AY22" s="50">
        <f t="shared" si="100"/>
        <v>0</v>
      </c>
      <c r="AZ22" s="26"/>
      <c r="BA22" s="26">
        <f t="shared" si="101"/>
        <v>0</v>
      </c>
      <c r="BB22" s="26">
        <v>7.0000000000000001E-3</v>
      </c>
      <c r="BC22" s="26">
        <f t="shared" si="102"/>
        <v>0.36399999999999999</v>
      </c>
      <c r="BD22" s="26"/>
      <c r="BE22" s="26">
        <f t="shared" si="103"/>
        <v>0</v>
      </c>
      <c r="BF22" s="26"/>
      <c r="BG22" s="50">
        <f t="shared" si="104"/>
        <v>0</v>
      </c>
      <c r="BH22" s="26"/>
      <c r="BI22" s="50">
        <f t="shared" si="105"/>
        <v>0</v>
      </c>
      <c r="BJ22" s="26"/>
      <c r="BK22" s="50">
        <f t="shared" si="68"/>
        <v>0</v>
      </c>
      <c r="BL22" s="26"/>
      <c r="BM22" s="50">
        <f t="shared" si="106"/>
        <v>0</v>
      </c>
      <c r="BN22" s="26"/>
      <c r="BO22" s="50">
        <f t="shared" si="70"/>
        <v>0</v>
      </c>
      <c r="BP22" s="26">
        <v>2E-3</v>
      </c>
      <c r="BQ22" s="50">
        <f t="shared" si="71"/>
        <v>0.10400000000000001</v>
      </c>
      <c r="BR22" s="26"/>
      <c r="BS22" s="26">
        <f t="shared" si="107"/>
        <v>0</v>
      </c>
      <c r="BT22" s="26"/>
      <c r="BU22" s="34">
        <f t="shared" si="73"/>
        <v>0</v>
      </c>
      <c r="BV22" s="26"/>
      <c r="BW22" s="50">
        <f t="shared" si="74"/>
        <v>0</v>
      </c>
      <c r="BX22" s="26"/>
      <c r="BY22" s="26">
        <f t="shared" si="75"/>
        <v>0</v>
      </c>
      <c r="BZ22" s="26">
        <v>4.9160000000000002E-2</v>
      </c>
      <c r="CA22" s="26">
        <f t="shared" si="76"/>
        <v>2.5563199999999999</v>
      </c>
      <c r="CB22" s="26"/>
      <c r="CC22" s="50">
        <f t="shared" si="77"/>
        <v>0</v>
      </c>
      <c r="CD22" s="26"/>
      <c r="CE22" s="50">
        <f t="shared" si="78"/>
        <v>0</v>
      </c>
    </row>
    <row r="23" spans="2:83" s="21" customFormat="1">
      <c r="B23" s="26" t="s">
        <v>62</v>
      </c>
      <c r="C23" s="26"/>
      <c r="D23" s="26"/>
      <c r="E23" s="50">
        <f t="shared" si="79"/>
        <v>0</v>
      </c>
      <c r="F23" s="26"/>
      <c r="G23" s="27">
        <f t="shared" si="80"/>
        <v>0</v>
      </c>
      <c r="H23" s="26"/>
      <c r="I23" s="53">
        <f t="shared" si="81"/>
        <v>0</v>
      </c>
      <c r="J23" s="26"/>
      <c r="K23" s="26">
        <f t="shared" si="82"/>
        <v>0</v>
      </c>
      <c r="L23" s="26"/>
      <c r="M23" s="53">
        <f t="shared" si="83"/>
        <v>0</v>
      </c>
      <c r="N23" s="26"/>
      <c r="O23" s="26">
        <f t="shared" si="84"/>
        <v>0</v>
      </c>
      <c r="P23" s="26"/>
      <c r="Q23" s="50">
        <f t="shared" si="85"/>
        <v>0</v>
      </c>
      <c r="R23" s="26"/>
      <c r="S23" s="26">
        <f t="shared" si="86"/>
        <v>0</v>
      </c>
      <c r="T23" s="26">
        <v>0.107</v>
      </c>
      <c r="U23" s="50">
        <f t="shared" si="48"/>
        <v>0</v>
      </c>
      <c r="V23" s="26"/>
      <c r="W23" s="50">
        <f t="shared" si="87"/>
        <v>0</v>
      </c>
      <c r="X23" s="26"/>
      <c r="Y23" s="55">
        <f t="shared" si="88"/>
        <v>0</v>
      </c>
      <c r="Z23" s="26"/>
      <c r="AA23" s="50">
        <f t="shared" si="89"/>
        <v>0</v>
      </c>
      <c r="AB23" s="26"/>
      <c r="AC23" s="50">
        <f t="shared" si="90"/>
        <v>0</v>
      </c>
      <c r="AD23" s="26"/>
      <c r="AE23" s="50">
        <f t="shared" si="91"/>
        <v>0</v>
      </c>
      <c r="AF23" s="26"/>
      <c r="AG23" s="50">
        <f t="shared" si="92"/>
        <v>0</v>
      </c>
      <c r="AH23" s="26"/>
      <c r="AI23" s="26">
        <f t="shared" si="93"/>
        <v>0</v>
      </c>
      <c r="AJ23" s="26"/>
      <c r="AK23" s="26">
        <f t="shared" si="94"/>
        <v>0</v>
      </c>
      <c r="AL23" s="26"/>
      <c r="AM23" s="26">
        <f t="shared" si="95"/>
        <v>0</v>
      </c>
      <c r="AN23" s="26"/>
      <c r="AO23" s="26">
        <f t="shared" si="96"/>
        <v>0</v>
      </c>
      <c r="AP23" s="26"/>
      <c r="AQ23" s="26">
        <f t="shared" si="39"/>
        <v>0</v>
      </c>
      <c r="AR23" s="26"/>
      <c r="AS23" s="26">
        <f t="shared" si="97"/>
        <v>0</v>
      </c>
      <c r="AT23" s="26"/>
      <c r="AU23" s="26">
        <f t="shared" si="98"/>
        <v>0</v>
      </c>
      <c r="AV23" s="26"/>
      <c r="AW23" s="50">
        <f t="shared" si="99"/>
        <v>0</v>
      </c>
      <c r="AX23" s="26"/>
      <c r="AY23" s="50">
        <f t="shared" si="100"/>
        <v>0</v>
      </c>
      <c r="AZ23" s="26"/>
      <c r="BA23" s="26">
        <f t="shared" si="101"/>
        <v>0</v>
      </c>
      <c r="BB23" s="26"/>
      <c r="BC23" s="26">
        <f t="shared" si="102"/>
        <v>0</v>
      </c>
      <c r="BD23" s="26"/>
      <c r="BE23" s="26">
        <f t="shared" si="103"/>
        <v>0</v>
      </c>
      <c r="BF23" s="26"/>
      <c r="BG23" s="50">
        <f t="shared" si="104"/>
        <v>0</v>
      </c>
      <c r="BH23" s="26"/>
      <c r="BI23" s="50">
        <f t="shared" si="105"/>
        <v>0</v>
      </c>
      <c r="BJ23" s="26"/>
      <c r="BK23" s="50">
        <f t="shared" si="68"/>
        <v>0</v>
      </c>
      <c r="BL23" s="26"/>
      <c r="BM23" s="50">
        <f t="shared" si="106"/>
        <v>0</v>
      </c>
      <c r="BN23" s="26"/>
      <c r="BO23" s="50">
        <f t="shared" si="70"/>
        <v>0</v>
      </c>
      <c r="BP23" s="26"/>
      <c r="BQ23" s="50">
        <f t="shared" si="71"/>
        <v>0</v>
      </c>
      <c r="BR23" s="26"/>
      <c r="BS23" s="26">
        <f t="shared" si="107"/>
        <v>0</v>
      </c>
      <c r="BT23" s="26"/>
      <c r="BU23" s="34">
        <f t="shared" si="73"/>
        <v>0</v>
      </c>
      <c r="BV23" s="26"/>
      <c r="BW23" s="50">
        <f t="shared" si="74"/>
        <v>0</v>
      </c>
      <c r="BX23" s="26"/>
      <c r="BY23" s="26">
        <f t="shared" si="75"/>
        <v>0</v>
      </c>
      <c r="BZ23" s="26"/>
      <c r="CA23" s="26">
        <f t="shared" si="76"/>
        <v>0</v>
      </c>
      <c r="CB23" s="26"/>
      <c r="CC23" s="50">
        <f t="shared" si="77"/>
        <v>0</v>
      </c>
      <c r="CD23" s="26"/>
      <c r="CE23" s="50">
        <f t="shared" si="78"/>
        <v>0</v>
      </c>
    </row>
    <row r="24" spans="2:83" s="21" customFormat="1">
      <c r="B24" s="26" t="s">
        <v>63</v>
      </c>
      <c r="C24" s="38">
        <v>122.2</v>
      </c>
      <c r="D24" s="26"/>
      <c r="E24" s="50">
        <f t="shared" si="79"/>
        <v>0</v>
      </c>
      <c r="F24" s="26"/>
      <c r="G24" s="27">
        <f t="shared" si="80"/>
        <v>0</v>
      </c>
      <c r="H24" s="26"/>
      <c r="I24" s="53">
        <f t="shared" si="81"/>
        <v>0</v>
      </c>
      <c r="J24" s="26"/>
      <c r="K24" s="26">
        <f t="shared" si="82"/>
        <v>0</v>
      </c>
      <c r="L24" s="26"/>
      <c r="M24" s="53">
        <f t="shared" si="83"/>
        <v>0</v>
      </c>
      <c r="N24" s="26"/>
      <c r="O24" s="26">
        <f t="shared" si="84"/>
        <v>0</v>
      </c>
      <c r="P24" s="26"/>
      <c r="Q24" s="50">
        <f t="shared" si="85"/>
        <v>0</v>
      </c>
      <c r="R24" s="26"/>
      <c r="S24" s="26">
        <f t="shared" si="86"/>
        <v>0</v>
      </c>
      <c r="T24" s="26"/>
      <c r="U24" s="50">
        <f t="shared" si="48"/>
        <v>0</v>
      </c>
      <c r="V24" s="26"/>
      <c r="W24" s="50">
        <f t="shared" si="87"/>
        <v>0</v>
      </c>
      <c r="X24" s="26"/>
      <c r="Y24" s="55">
        <f t="shared" si="88"/>
        <v>0</v>
      </c>
      <c r="Z24" s="26">
        <v>1.8800000000000001E-2</v>
      </c>
      <c r="AA24" s="50">
        <f t="shared" si="89"/>
        <v>2.2973600000000003</v>
      </c>
      <c r="AB24" s="26"/>
      <c r="AC24" s="50">
        <f t="shared" si="90"/>
        <v>0</v>
      </c>
      <c r="AD24" s="26"/>
      <c r="AE24" s="50">
        <f t="shared" si="91"/>
        <v>0</v>
      </c>
      <c r="AF24" s="26"/>
      <c r="AG24" s="50">
        <f t="shared" si="92"/>
        <v>0</v>
      </c>
      <c r="AH24" s="26"/>
      <c r="AI24" s="26">
        <f t="shared" si="93"/>
        <v>0</v>
      </c>
      <c r="AJ24" s="26"/>
      <c r="AK24" s="26">
        <f t="shared" si="94"/>
        <v>0</v>
      </c>
      <c r="AL24" s="26"/>
      <c r="AM24" s="26">
        <f t="shared" si="95"/>
        <v>0</v>
      </c>
      <c r="AN24" s="26"/>
      <c r="AO24" s="26">
        <f t="shared" si="96"/>
        <v>0</v>
      </c>
      <c r="AP24" s="26"/>
      <c r="AQ24" s="26">
        <f t="shared" si="39"/>
        <v>0</v>
      </c>
      <c r="AR24" s="26"/>
      <c r="AS24" s="26">
        <f t="shared" si="97"/>
        <v>0</v>
      </c>
      <c r="AT24" s="26"/>
      <c r="AU24" s="26">
        <f t="shared" si="98"/>
        <v>0</v>
      </c>
      <c r="AV24" s="26"/>
      <c r="AW24" s="50">
        <f t="shared" si="99"/>
        <v>0</v>
      </c>
      <c r="AX24" s="26"/>
      <c r="AY24" s="50">
        <f t="shared" si="100"/>
        <v>0</v>
      </c>
      <c r="AZ24" s="26"/>
      <c r="BA24" s="26">
        <f t="shared" si="101"/>
        <v>0</v>
      </c>
      <c r="BB24" s="26"/>
      <c r="BC24" s="26">
        <f t="shared" si="102"/>
        <v>0</v>
      </c>
      <c r="BD24" s="26"/>
      <c r="BE24" s="26">
        <f t="shared" si="103"/>
        <v>0</v>
      </c>
      <c r="BF24" s="26"/>
      <c r="BG24" s="50">
        <f t="shared" si="104"/>
        <v>0</v>
      </c>
      <c r="BH24" s="26"/>
      <c r="BI24" s="50">
        <f t="shared" si="105"/>
        <v>0</v>
      </c>
      <c r="BJ24" s="26"/>
      <c r="BK24" s="50">
        <f t="shared" si="68"/>
        <v>0</v>
      </c>
      <c r="BL24" s="26">
        <v>1.34E-2</v>
      </c>
      <c r="BM24" s="50">
        <f t="shared" si="106"/>
        <v>1.63748</v>
      </c>
      <c r="BN24" s="26"/>
      <c r="BO24" s="50">
        <f t="shared" si="70"/>
        <v>0</v>
      </c>
      <c r="BP24" s="26"/>
      <c r="BQ24" s="50">
        <f t="shared" si="71"/>
        <v>0</v>
      </c>
      <c r="BR24" s="26"/>
      <c r="BS24" s="26">
        <f t="shared" si="107"/>
        <v>0</v>
      </c>
      <c r="BT24" s="26"/>
      <c r="BU24" s="34">
        <f t="shared" si="73"/>
        <v>0</v>
      </c>
      <c r="BV24" s="26"/>
      <c r="BW24" s="50">
        <f t="shared" si="74"/>
        <v>0</v>
      </c>
      <c r="BX24" s="26"/>
      <c r="BY24" s="26">
        <f t="shared" si="75"/>
        <v>0</v>
      </c>
      <c r="BZ24" s="26"/>
      <c r="CA24" s="26">
        <f t="shared" si="76"/>
        <v>0</v>
      </c>
      <c r="CB24" s="26"/>
      <c r="CC24" s="50">
        <f t="shared" si="77"/>
        <v>0</v>
      </c>
      <c r="CD24" s="26"/>
      <c r="CE24" s="50">
        <f t="shared" si="78"/>
        <v>0</v>
      </c>
    </row>
    <row r="25" spans="2:83" s="21" customFormat="1">
      <c r="B25" s="26" t="s">
        <v>39</v>
      </c>
      <c r="C25" s="38">
        <v>130</v>
      </c>
      <c r="D25" s="26"/>
      <c r="E25" s="50">
        <f t="shared" si="79"/>
        <v>0</v>
      </c>
      <c r="F25" s="26"/>
      <c r="G25" s="27">
        <f t="shared" si="80"/>
        <v>0</v>
      </c>
      <c r="H25" s="26"/>
      <c r="I25" s="53">
        <f t="shared" si="81"/>
        <v>0</v>
      </c>
      <c r="J25" s="26"/>
      <c r="K25" s="26">
        <f t="shared" si="82"/>
        <v>0</v>
      </c>
      <c r="L25" s="26"/>
      <c r="M25" s="53">
        <f t="shared" si="83"/>
        <v>0</v>
      </c>
      <c r="N25" s="26"/>
      <c r="O25" s="26">
        <f t="shared" si="84"/>
        <v>0</v>
      </c>
      <c r="P25" s="26"/>
      <c r="Q25" s="50">
        <f t="shared" si="85"/>
        <v>0</v>
      </c>
      <c r="R25" s="26"/>
      <c r="S25" s="26">
        <f t="shared" si="86"/>
        <v>0</v>
      </c>
      <c r="T25" s="26"/>
      <c r="U25" s="50">
        <f t="shared" si="48"/>
        <v>0</v>
      </c>
      <c r="V25" s="26"/>
      <c r="W25" s="50">
        <f t="shared" si="87"/>
        <v>0</v>
      </c>
      <c r="X25" s="26"/>
      <c r="Y25" s="55">
        <f t="shared" si="88"/>
        <v>0</v>
      </c>
      <c r="Z25" s="26"/>
      <c r="AA25" s="50">
        <f t="shared" si="89"/>
        <v>0</v>
      </c>
      <c r="AB25" s="26">
        <v>4.3799999999999999E-2</v>
      </c>
      <c r="AC25" s="50">
        <f t="shared" si="90"/>
        <v>5.694</v>
      </c>
      <c r="AD25" s="26"/>
      <c r="AE25" s="50">
        <f t="shared" si="91"/>
        <v>0</v>
      </c>
      <c r="AF25" s="26"/>
      <c r="AG25" s="50">
        <f t="shared" si="92"/>
        <v>0</v>
      </c>
      <c r="AH25" s="26"/>
      <c r="AI25" s="26">
        <f t="shared" si="93"/>
        <v>0</v>
      </c>
      <c r="AJ25" s="26"/>
      <c r="AK25" s="26">
        <f t="shared" si="94"/>
        <v>0</v>
      </c>
      <c r="AL25" s="26"/>
      <c r="AM25" s="26">
        <f t="shared" si="95"/>
        <v>0</v>
      </c>
      <c r="AN25" s="26"/>
      <c r="AO25" s="26">
        <f t="shared" si="96"/>
        <v>0</v>
      </c>
      <c r="AP25" s="26"/>
      <c r="AQ25" s="26">
        <f t="shared" si="39"/>
        <v>0</v>
      </c>
      <c r="AR25" s="26"/>
      <c r="AS25" s="26">
        <f t="shared" si="97"/>
        <v>0</v>
      </c>
      <c r="AT25" s="26"/>
      <c r="AU25" s="26">
        <f t="shared" si="98"/>
        <v>0</v>
      </c>
      <c r="AV25" s="26"/>
      <c r="AW25" s="50">
        <f t="shared" si="99"/>
        <v>0</v>
      </c>
      <c r="AX25" s="26"/>
      <c r="AY25" s="50">
        <f t="shared" si="100"/>
        <v>0</v>
      </c>
      <c r="AZ25" s="26"/>
      <c r="BA25" s="26">
        <f t="shared" si="101"/>
        <v>0</v>
      </c>
      <c r="BB25" s="26"/>
      <c r="BC25" s="26">
        <f t="shared" si="102"/>
        <v>0</v>
      </c>
      <c r="BD25" s="26"/>
      <c r="BE25" s="26">
        <f t="shared" si="103"/>
        <v>0</v>
      </c>
      <c r="BF25" s="26"/>
      <c r="BG25" s="50">
        <f t="shared" si="104"/>
        <v>0</v>
      </c>
      <c r="BH25" s="26"/>
      <c r="BI25" s="50">
        <f t="shared" si="105"/>
        <v>0</v>
      </c>
      <c r="BJ25" s="26"/>
      <c r="BK25" s="50">
        <f t="shared" si="68"/>
        <v>0</v>
      </c>
      <c r="BL25" s="26"/>
      <c r="BM25" s="50">
        <f t="shared" si="106"/>
        <v>0</v>
      </c>
      <c r="BN25" s="26"/>
      <c r="BO25" s="50">
        <f t="shared" si="70"/>
        <v>0</v>
      </c>
      <c r="BP25" s="26"/>
      <c r="BQ25" s="50">
        <f t="shared" si="71"/>
        <v>0</v>
      </c>
      <c r="BR25" s="26"/>
      <c r="BS25" s="26">
        <f t="shared" si="107"/>
        <v>0</v>
      </c>
      <c r="BT25" s="26"/>
      <c r="BU25" s="34">
        <f t="shared" si="73"/>
        <v>0</v>
      </c>
      <c r="BV25" s="26"/>
      <c r="BW25" s="50">
        <f t="shared" si="74"/>
        <v>0</v>
      </c>
      <c r="BX25" s="26"/>
      <c r="BY25" s="26">
        <f t="shared" si="75"/>
        <v>0</v>
      </c>
      <c r="BZ25" s="26"/>
      <c r="CA25" s="26">
        <f t="shared" si="76"/>
        <v>0</v>
      </c>
      <c r="CB25" s="26"/>
      <c r="CC25" s="50">
        <f t="shared" si="77"/>
        <v>0</v>
      </c>
      <c r="CD25" s="26">
        <v>5.2600000000000001E-2</v>
      </c>
      <c r="CE25" s="50">
        <f t="shared" si="78"/>
        <v>6.8380000000000001</v>
      </c>
    </row>
    <row r="26" spans="2:83" s="21" customFormat="1">
      <c r="B26" s="26" t="s">
        <v>64</v>
      </c>
      <c r="C26" s="38">
        <v>150</v>
      </c>
      <c r="D26" s="26"/>
      <c r="E26" s="50">
        <f t="shared" si="79"/>
        <v>0</v>
      </c>
      <c r="F26" s="26"/>
      <c r="G26" s="27">
        <f t="shared" si="80"/>
        <v>0</v>
      </c>
      <c r="H26" s="26"/>
      <c r="I26" s="53">
        <f t="shared" si="81"/>
        <v>0</v>
      </c>
      <c r="J26" s="26"/>
      <c r="K26" s="26">
        <f t="shared" si="82"/>
        <v>0</v>
      </c>
      <c r="L26" s="26"/>
      <c r="M26" s="53">
        <f t="shared" si="83"/>
        <v>0</v>
      </c>
      <c r="N26" s="26"/>
      <c r="O26" s="26">
        <f t="shared" si="84"/>
        <v>0</v>
      </c>
      <c r="P26" s="26"/>
      <c r="Q26" s="50">
        <f t="shared" si="85"/>
        <v>0</v>
      </c>
      <c r="R26" s="26"/>
      <c r="S26" s="26">
        <f t="shared" si="86"/>
        <v>0</v>
      </c>
      <c r="T26" s="26"/>
      <c r="U26" s="50">
        <f t="shared" si="48"/>
        <v>0</v>
      </c>
      <c r="V26" s="26"/>
      <c r="W26" s="50">
        <f t="shared" si="87"/>
        <v>0</v>
      </c>
      <c r="X26" s="26"/>
      <c r="Y26" s="55">
        <f t="shared" si="88"/>
        <v>0</v>
      </c>
      <c r="Z26" s="26"/>
      <c r="AA26" s="50">
        <f t="shared" si="89"/>
        <v>0</v>
      </c>
      <c r="AB26" s="26">
        <v>5.6500000000000002E-2</v>
      </c>
      <c r="AC26" s="50">
        <f t="shared" si="90"/>
        <v>8.4749999999999996</v>
      </c>
      <c r="AD26" s="26"/>
      <c r="AE26" s="50">
        <f t="shared" si="91"/>
        <v>0</v>
      </c>
      <c r="AF26" s="26"/>
      <c r="AG26" s="50">
        <f t="shared" si="92"/>
        <v>0</v>
      </c>
      <c r="AH26" s="26"/>
      <c r="AI26" s="26">
        <f t="shared" si="93"/>
        <v>0</v>
      </c>
      <c r="AJ26" s="26"/>
      <c r="AK26" s="26">
        <f t="shared" si="94"/>
        <v>0</v>
      </c>
      <c r="AL26" s="26"/>
      <c r="AM26" s="26">
        <f t="shared" si="95"/>
        <v>0</v>
      </c>
      <c r="AN26" s="26"/>
      <c r="AO26" s="26">
        <f t="shared" si="96"/>
        <v>0</v>
      </c>
      <c r="AP26" s="26"/>
      <c r="AQ26" s="26">
        <f t="shared" si="39"/>
        <v>0</v>
      </c>
      <c r="AR26" s="26"/>
      <c r="AS26" s="26">
        <f t="shared" si="97"/>
        <v>0</v>
      </c>
      <c r="AT26" s="26"/>
      <c r="AU26" s="26">
        <f t="shared" si="98"/>
        <v>0</v>
      </c>
      <c r="AV26" s="26"/>
      <c r="AW26" s="50">
        <f t="shared" si="99"/>
        <v>0</v>
      </c>
      <c r="AX26" s="26"/>
      <c r="AY26" s="50">
        <f t="shared" si="100"/>
        <v>0</v>
      </c>
      <c r="AZ26" s="26"/>
      <c r="BA26" s="26">
        <f t="shared" si="101"/>
        <v>0</v>
      </c>
      <c r="BB26" s="26"/>
      <c r="BC26" s="26">
        <f t="shared" si="102"/>
        <v>0</v>
      </c>
      <c r="BD26" s="26"/>
      <c r="BE26" s="26">
        <f t="shared" si="103"/>
        <v>0</v>
      </c>
      <c r="BF26" s="26"/>
      <c r="BG26" s="50">
        <f t="shared" si="104"/>
        <v>0</v>
      </c>
      <c r="BH26" s="26"/>
      <c r="BI26" s="50">
        <f t="shared" si="105"/>
        <v>0</v>
      </c>
      <c r="BJ26" s="26"/>
      <c r="BK26" s="50">
        <f t="shared" si="68"/>
        <v>0</v>
      </c>
      <c r="BL26" s="26"/>
      <c r="BM26" s="50">
        <f t="shared" si="106"/>
        <v>0</v>
      </c>
      <c r="BN26" s="26"/>
      <c r="BO26" s="50">
        <f t="shared" si="70"/>
        <v>0</v>
      </c>
      <c r="BP26" s="26"/>
      <c r="BQ26" s="50">
        <f t="shared" si="71"/>
        <v>0</v>
      </c>
      <c r="BR26" s="26"/>
      <c r="BS26" s="26">
        <f t="shared" si="107"/>
        <v>0</v>
      </c>
      <c r="BT26" s="26"/>
      <c r="BU26" s="34">
        <f t="shared" si="73"/>
        <v>0</v>
      </c>
      <c r="BV26" s="26"/>
      <c r="BW26" s="50">
        <f t="shared" si="74"/>
        <v>0</v>
      </c>
      <c r="BX26" s="26"/>
      <c r="BY26" s="26">
        <f t="shared" si="75"/>
        <v>0</v>
      </c>
      <c r="BZ26" s="26"/>
      <c r="CA26" s="26">
        <f t="shared" si="76"/>
        <v>0</v>
      </c>
      <c r="CB26" s="26">
        <v>5.8999999999999997E-2</v>
      </c>
      <c r="CC26" s="50">
        <f t="shared" si="77"/>
        <v>8.85</v>
      </c>
      <c r="CD26" s="26"/>
      <c r="CE26" s="50">
        <f t="shared" si="78"/>
        <v>0</v>
      </c>
    </row>
    <row r="27" spans="2:83" s="21" customFormat="1">
      <c r="B27" s="26" t="s">
        <v>65</v>
      </c>
      <c r="C27" s="38">
        <v>96</v>
      </c>
      <c r="D27" s="26">
        <v>1.2E-2</v>
      </c>
      <c r="E27" s="50">
        <f t="shared" si="79"/>
        <v>1.1520000000000001</v>
      </c>
      <c r="F27" s="26"/>
      <c r="G27" s="27">
        <f t="shared" si="80"/>
        <v>0</v>
      </c>
      <c r="H27" s="26"/>
      <c r="I27" s="53">
        <f t="shared" si="81"/>
        <v>0</v>
      </c>
      <c r="J27" s="26"/>
      <c r="K27" s="26">
        <f t="shared" si="82"/>
        <v>0</v>
      </c>
      <c r="L27" s="26"/>
      <c r="M27" s="53">
        <f t="shared" si="83"/>
        <v>0</v>
      </c>
      <c r="N27" s="26"/>
      <c r="O27" s="26">
        <f t="shared" si="84"/>
        <v>0</v>
      </c>
      <c r="P27" s="26"/>
      <c r="Q27" s="50">
        <f t="shared" si="85"/>
        <v>0</v>
      </c>
      <c r="R27" s="26"/>
      <c r="S27" s="26">
        <f t="shared" si="86"/>
        <v>0</v>
      </c>
      <c r="T27" s="26">
        <v>3.4000000000000002E-2</v>
      </c>
      <c r="U27" s="50">
        <f t="shared" si="48"/>
        <v>3.2640000000000002</v>
      </c>
      <c r="V27" s="26"/>
      <c r="W27" s="50">
        <f t="shared" si="87"/>
        <v>0</v>
      </c>
      <c r="X27" s="26"/>
      <c r="Y27" s="55">
        <f t="shared" si="88"/>
        <v>0</v>
      </c>
      <c r="Z27" s="26"/>
      <c r="AA27" s="50">
        <f t="shared" si="89"/>
        <v>0</v>
      </c>
      <c r="AB27" s="26"/>
      <c r="AC27" s="50">
        <f t="shared" si="90"/>
        <v>0</v>
      </c>
      <c r="AD27" s="26"/>
      <c r="AE27" s="50">
        <f t="shared" si="91"/>
        <v>0</v>
      </c>
      <c r="AF27" s="26">
        <v>4.2000000000000003E-2</v>
      </c>
      <c r="AG27" s="50">
        <f t="shared" si="92"/>
        <v>4.032</v>
      </c>
      <c r="AH27" s="26"/>
      <c r="AI27" s="26">
        <f t="shared" si="93"/>
        <v>0</v>
      </c>
      <c r="AJ27" s="26"/>
      <c r="AK27" s="26">
        <f t="shared" si="94"/>
        <v>0</v>
      </c>
      <c r="AL27" s="26"/>
      <c r="AM27" s="26">
        <f t="shared" si="95"/>
        <v>0</v>
      </c>
      <c r="AN27" s="26">
        <v>3.5000000000000003E-2</v>
      </c>
      <c r="AO27" s="26">
        <f t="shared" si="96"/>
        <v>3.3600000000000003</v>
      </c>
      <c r="AP27" s="26"/>
      <c r="AQ27" s="26">
        <f t="shared" si="39"/>
        <v>0</v>
      </c>
      <c r="AR27" s="26">
        <v>3.5000000000000001E-3</v>
      </c>
      <c r="AS27" s="26">
        <f t="shared" si="97"/>
        <v>0.33600000000000002</v>
      </c>
      <c r="AT27" s="26"/>
      <c r="AU27" s="26">
        <f t="shared" si="98"/>
        <v>0</v>
      </c>
      <c r="AV27" s="26"/>
      <c r="AW27" s="50">
        <f t="shared" si="99"/>
        <v>0</v>
      </c>
      <c r="AX27" s="26"/>
      <c r="AY27" s="50">
        <f t="shared" si="100"/>
        <v>0</v>
      </c>
      <c r="AZ27" s="26"/>
      <c r="BA27" s="26">
        <f t="shared" si="101"/>
        <v>0</v>
      </c>
      <c r="BB27" s="26"/>
      <c r="BC27" s="26">
        <f t="shared" si="102"/>
        <v>0</v>
      </c>
      <c r="BD27" s="26">
        <v>7.1999999999999995E-2</v>
      </c>
      <c r="BE27" s="26">
        <f t="shared" si="103"/>
        <v>6.911999999999999</v>
      </c>
      <c r="BF27" s="26"/>
      <c r="BG27" s="50">
        <f t="shared" si="104"/>
        <v>0</v>
      </c>
      <c r="BH27" s="26"/>
      <c r="BI27" s="50">
        <f t="shared" si="105"/>
        <v>0</v>
      </c>
      <c r="BJ27" s="26"/>
      <c r="BK27" s="50">
        <f t="shared" si="68"/>
        <v>0</v>
      </c>
      <c r="BL27" s="26"/>
      <c r="BM27" s="50">
        <f t="shared" si="106"/>
        <v>0</v>
      </c>
      <c r="BN27" s="26"/>
      <c r="BO27" s="50">
        <f t="shared" si="70"/>
        <v>0</v>
      </c>
      <c r="BP27" s="26"/>
      <c r="BQ27" s="50">
        <f t="shared" si="71"/>
        <v>0</v>
      </c>
      <c r="BR27" s="26"/>
      <c r="BS27" s="26">
        <f t="shared" si="107"/>
        <v>0</v>
      </c>
      <c r="BT27" s="26"/>
      <c r="BU27" s="34">
        <f t="shared" si="73"/>
        <v>0</v>
      </c>
      <c r="BV27" s="26"/>
      <c r="BW27" s="50">
        <f t="shared" si="74"/>
        <v>0</v>
      </c>
      <c r="BX27" s="26"/>
      <c r="BY27" s="26">
        <f t="shared" si="75"/>
        <v>0</v>
      </c>
      <c r="BZ27" s="26"/>
      <c r="CA27" s="26">
        <f t="shared" si="76"/>
        <v>0</v>
      </c>
      <c r="CB27" s="26"/>
      <c r="CC27" s="50">
        <f t="shared" si="77"/>
        <v>0</v>
      </c>
      <c r="CD27" s="26"/>
      <c r="CE27" s="50">
        <f t="shared" si="78"/>
        <v>0</v>
      </c>
    </row>
    <row r="28" spans="2:83" s="21" customFormat="1">
      <c r="B28" s="26" t="s">
        <v>66</v>
      </c>
      <c r="C28" s="38">
        <v>96</v>
      </c>
      <c r="D28" s="26">
        <v>2E-3</v>
      </c>
      <c r="E28" s="50">
        <f t="shared" ref="E28:E41" si="108">D28*C28</f>
        <v>0.192</v>
      </c>
      <c r="F28" s="26"/>
      <c r="G28" s="27">
        <f t="shared" ref="G28:G41" si="109">F28*C28</f>
        <v>0</v>
      </c>
      <c r="H28" s="26">
        <v>0.02</v>
      </c>
      <c r="I28" s="53">
        <f t="shared" ref="I28:I41" si="110">H28*C28</f>
        <v>1.92</v>
      </c>
      <c r="J28" s="26"/>
      <c r="K28" s="26">
        <f t="shared" ref="K28:K41" si="111">J28*C28</f>
        <v>0</v>
      </c>
      <c r="L28" s="26"/>
      <c r="M28" s="53">
        <f t="shared" ref="M28:M43" si="112">L28*C28</f>
        <v>0</v>
      </c>
      <c r="N28" s="26">
        <v>1.4999999999999999E-2</v>
      </c>
      <c r="O28" s="26">
        <f t="shared" ref="O28:O41" si="113">N28*C28</f>
        <v>1.44</v>
      </c>
      <c r="P28" s="26"/>
      <c r="Q28" s="50">
        <f t="shared" ref="Q28:Q45" si="114">P28*C28</f>
        <v>0</v>
      </c>
      <c r="R28" s="26"/>
      <c r="S28" s="26">
        <f t="shared" ref="S28:S41" si="115">R28*C28</f>
        <v>0</v>
      </c>
      <c r="T28" s="26"/>
      <c r="U28" s="50">
        <f t="shared" ref="U28:U43" si="116">C28*T28</f>
        <v>0</v>
      </c>
      <c r="V28" s="26"/>
      <c r="W28" s="50">
        <f t="shared" ref="W28:W41" si="117">V28*C28</f>
        <v>0</v>
      </c>
      <c r="X28" s="26"/>
      <c r="Y28" s="55">
        <f t="shared" ref="Y28:Y41" si="118">X28*C28</f>
        <v>0</v>
      </c>
      <c r="Z28" s="26"/>
      <c r="AA28" s="50">
        <f t="shared" ref="AA28:AA43" si="119">Z28*C28</f>
        <v>0</v>
      </c>
      <c r="AB28" s="26"/>
      <c r="AC28" s="50">
        <f t="shared" ref="AC28:AC43" si="120">AB28*C28</f>
        <v>0</v>
      </c>
      <c r="AD28" s="26">
        <v>1.6E-2</v>
      </c>
      <c r="AE28" s="50">
        <f t="shared" ref="AE28:AE41" si="121">AD28*C28</f>
        <v>1.536</v>
      </c>
      <c r="AF28" s="26">
        <v>6.0000000000000001E-3</v>
      </c>
      <c r="AG28" s="50">
        <f t="shared" ref="AG28:AG43" si="122">AF28*C28</f>
        <v>0.57600000000000007</v>
      </c>
      <c r="AH28" s="26"/>
      <c r="AI28" s="26">
        <f t="shared" ref="AI28:AI41" si="123">AH28*C28</f>
        <v>0</v>
      </c>
      <c r="AJ28" s="26"/>
      <c r="AK28" s="26">
        <f t="shared" ref="AK28:AK41" si="124">AJ28*C28</f>
        <v>0</v>
      </c>
      <c r="AL28" s="26"/>
      <c r="AM28" s="26">
        <f t="shared" ref="AM28:AM41" si="125">AL28*C28</f>
        <v>0</v>
      </c>
      <c r="AN28" s="26"/>
      <c r="AO28" s="26">
        <f t="shared" ref="AO28:AO41" si="126">AN28*C28</f>
        <v>0</v>
      </c>
      <c r="AP28" s="26"/>
      <c r="AQ28" s="26">
        <f t="shared" si="39"/>
        <v>0</v>
      </c>
      <c r="AR28" s="26"/>
      <c r="AS28" s="26">
        <f t="shared" ref="AS28:AS41" si="127">AR28*C28</f>
        <v>0</v>
      </c>
      <c r="AT28" s="26"/>
      <c r="AU28" s="26">
        <f t="shared" ref="AU28:AU41" si="128">AT28*C28</f>
        <v>0</v>
      </c>
      <c r="AV28" s="26">
        <v>5.0000000000000001E-3</v>
      </c>
      <c r="AW28" s="50">
        <f t="shared" ref="AW28:AW43" si="129">AV28*C28</f>
        <v>0.48</v>
      </c>
      <c r="AX28" s="26"/>
      <c r="AY28" s="50">
        <f t="shared" ref="AY28:AY43" si="130">AX28*C28</f>
        <v>0</v>
      </c>
      <c r="AZ28" s="26"/>
      <c r="BA28" s="26">
        <f t="shared" ref="BA28:BA41" si="131">AZ28*C28</f>
        <v>0</v>
      </c>
      <c r="BB28" s="26"/>
      <c r="BC28" s="26">
        <f t="shared" ref="BC28:BC41" si="132">BB28*C28</f>
        <v>0</v>
      </c>
      <c r="BD28" s="26"/>
      <c r="BE28" s="26">
        <f t="shared" ref="BE28:BE41" si="133">BD28*C28</f>
        <v>0</v>
      </c>
      <c r="BF28" s="26">
        <v>0.02</v>
      </c>
      <c r="BG28" s="50">
        <f t="shared" ref="BG28:BG41" si="134">BF28*C28</f>
        <v>1.92</v>
      </c>
      <c r="BH28" s="26">
        <v>4.0000000000000001E-3</v>
      </c>
      <c r="BI28" s="50">
        <f t="shared" ref="BI28:BI41" si="135">BH28*C28</f>
        <v>0.38400000000000001</v>
      </c>
      <c r="BJ28" s="26"/>
      <c r="BK28" s="50">
        <f t="shared" ref="BK28:BK43" si="136">BJ28*C28</f>
        <v>0</v>
      </c>
      <c r="BL28" s="26"/>
      <c r="BM28" s="50">
        <f t="shared" ref="BM28:BM43" si="137">BL28*C28</f>
        <v>0</v>
      </c>
      <c r="BN28" s="26">
        <v>2E-3</v>
      </c>
      <c r="BO28" s="50">
        <f t="shared" ref="BO28:BO43" si="138">BN28*C28</f>
        <v>0.192</v>
      </c>
      <c r="BP28" s="26"/>
      <c r="BQ28" s="50">
        <f t="shared" ref="BQ28:BQ43" si="139">BP28*C28</f>
        <v>0</v>
      </c>
      <c r="BR28" s="26"/>
      <c r="BS28" s="26">
        <f t="shared" ref="BS28:BS41" si="140">BR28*C28</f>
        <v>0</v>
      </c>
      <c r="BT28" s="26"/>
      <c r="BU28" s="34">
        <f t="shared" ref="BU28:BU43" si="141">BT28*C28</f>
        <v>0</v>
      </c>
      <c r="BV28" s="26"/>
      <c r="BW28" s="50">
        <f t="shared" ref="BW28:BW43" si="142">BV28*C28</f>
        <v>0</v>
      </c>
      <c r="BX28" s="26">
        <v>1.4999999999999999E-2</v>
      </c>
      <c r="BY28" s="26">
        <f t="shared" ref="BY28:BY43" si="143">BX28*C28</f>
        <v>1.44</v>
      </c>
      <c r="BZ28" s="26">
        <v>2.81E-3</v>
      </c>
      <c r="CA28" s="26">
        <f t="shared" ref="CA28:CA45" si="144">BZ28*C28</f>
        <v>0.26976</v>
      </c>
      <c r="CB28" s="26"/>
      <c r="CC28" s="50">
        <f t="shared" si="77"/>
        <v>0</v>
      </c>
      <c r="CD28" s="26"/>
      <c r="CE28" s="50">
        <f t="shared" si="78"/>
        <v>0</v>
      </c>
    </row>
    <row r="29" spans="2:83" s="21" customFormat="1">
      <c r="B29" s="26" t="s">
        <v>67</v>
      </c>
      <c r="C29" s="38">
        <v>40</v>
      </c>
      <c r="D29" s="26"/>
      <c r="E29" s="50">
        <f t="shared" si="108"/>
        <v>0</v>
      </c>
      <c r="F29" s="26"/>
      <c r="G29" s="27">
        <f t="shared" si="109"/>
        <v>0</v>
      </c>
      <c r="H29" s="26"/>
      <c r="I29" s="53">
        <f t="shared" si="110"/>
        <v>0</v>
      </c>
      <c r="J29" s="26"/>
      <c r="K29" s="26">
        <f t="shared" si="111"/>
        <v>0</v>
      </c>
      <c r="L29" s="26"/>
      <c r="M29" s="53">
        <f t="shared" si="112"/>
        <v>0</v>
      </c>
      <c r="N29" s="26"/>
      <c r="O29" s="26">
        <f t="shared" si="113"/>
        <v>0</v>
      </c>
      <c r="P29" s="26"/>
      <c r="Q29" s="50">
        <f t="shared" si="114"/>
        <v>0</v>
      </c>
      <c r="R29" s="26"/>
      <c r="S29" s="26">
        <f t="shared" si="115"/>
        <v>0</v>
      </c>
      <c r="T29" s="26"/>
      <c r="U29" s="50">
        <f t="shared" si="116"/>
        <v>0</v>
      </c>
      <c r="V29" s="26"/>
      <c r="W29" s="50">
        <f t="shared" si="117"/>
        <v>0</v>
      </c>
      <c r="X29" s="26"/>
      <c r="Y29" s="55">
        <f t="shared" si="118"/>
        <v>0</v>
      </c>
      <c r="Z29" s="26">
        <v>1.9099999999999999E-2</v>
      </c>
      <c r="AA29" s="50">
        <f t="shared" si="119"/>
        <v>0.76400000000000001</v>
      </c>
      <c r="AB29" s="26"/>
      <c r="AC29" s="50">
        <f t="shared" si="120"/>
        <v>0</v>
      </c>
      <c r="AD29" s="26"/>
      <c r="AE29" s="50">
        <f t="shared" si="121"/>
        <v>0</v>
      </c>
      <c r="AF29" s="26"/>
      <c r="AG29" s="50">
        <f t="shared" si="122"/>
        <v>0</v>
      </c>
      <c r="AH29" s="26"/>
      <c r="AI29" s="26">
        <f t="shared" si="123"/>
        <v>0</v>
      </c>
      <c r="AJ29" s="26"/>
      <c r="AK29" s="26">
        <f t="shared" si="124"/>
        <v>0</v>
      </c>
      <c r="AL29" s="26"/>
      <c r="AM29" s="26">
        <f t="shared" si="125"/>
        <v>0</v>
      </c>
      <c r="AN29" s="26"/>
      <c r="AO29" s="26">
        <f t="shared" si="126"/>
        <v>0</v>
      </c>
      <c r="AP29" s="26"/>
      <c r="AQ29" s="26">
        <f t="shared" si="39"/>
        <v>0</v>
      </c>
      <c r="AR29" s="26"/>
      <c r="AS29" s="26">
        <f t="shared" si="127"/>
        <v>0</v>
      </c>
      <c r="AT29" s="26"/>
      <c r="AU29" s="26">
        <f t="shared" si="128"/>
        <v>0</v>
      </c>
      <c r="AV29" s="26"/>
      <c r="AW29" s="50">
        <f t="shared" si="129"/>
        <v>0</v>
      </c>
      <c r="AX29" s="26"/>
      <c r="AY29" s="50">
        <f t="shared" si="130"/>
        <v>0</v>
      </c>
      <c r="AZ29" s="26"/>
      <c r="BA29" s="26">
        <f t="shared" si="131"/>
        <v>0</v>
      </c>
      <c r="BB29" s="26"/>
      <c r="BC29" s="26">
        <f t="shared" si="132"/>
        <v>0</v>
      </c>
      <c r="BD29" s="26"/>
      <c r="BE29" s="26">
        <f t="shared" si="133"/>
        <v>0</v>
      </c>
      <c r="BF29" s="26"/>
      <c r="BG29" s="50">
        <f t="shared" si="134"/>
        <v>0</v>
      </c>
      <c r="BH29" s="26"/>
      <c r="BI29" s="50">
        <f t="shared" si="135"/>
        <v>0</v>
      </c>
      <c r="BJ29" s="26"/>
      <c r="BK29" s="50">
        <f t="shared" si="136"/>
        <v>0</v>
      </c>
      <c r="BL29" s="26"/>
      <c r="BM29" s="50">
        <f t="shared" si="137"/>
        <v>0</v>
      </c>
      <c r="BN29" s="26">
        <v>0.04</v>
      </c>
      <c r="BO29" s="50">
        <f t="shared" si="138"/>
        <v>1.6</v>
      </c>
      <c r="BP29" s="26"/>
      <c r="BQ29" s="50">
        <f t="shared" si="139"/>
        <v>0</v>
      </c>
      <c r="BR29" s="26"/>
      <c r="BS29" s="26">
        <f t="shared" si="140"/>
        <v>0</v>
      </c>
      <c r="BT29" s="26"/>
      <c r="BU29" s="34">
        <f t="shared" si="141"/>
        <v>0</v>
      </c>
      <c r="BV29" s="26"/>
      <c r="BW29" s="50">
        <f t="shared" si="142"/>
        <v>0</v>
      </c>
      <c r="BX29" s="26"/>
      <c r="BY29" s="26">
        <f t="shared" si="143"/>
        <v>0</v>
      </c>
      <c r="BZ29" s="26"/>
      <c r="CA29" s="26">
        <f t="shared" si="144"/>
        <v>0</v>
      </c>
      <c r="CB29" s="26"/>
      <c r="CC29" s="50">
        <f t="shared" si="77"/>
        <v>0</v>
      </c>
      <c r="CD29" s="26"/>
      <c r="CE29" s="50">
        <f t="shared" si="78"/>
        <v>0</v>
      </c>
    </row>
    <row r="30" spans="2:83" s="21" customFormat="1">
      <c r="B30" s="26" t="s">
        <v>68</v>
      </c>
      <c r="C30" s="38">
        <v>200</v>
      </c>
      <c r="D30" s="26"/>
      <c r="E30" s="50">
        <f t="shared" si="108"/>
        <v>0</v>
      </c>
      <c r="F30" s="26"/>
      <c r="G30" s="27">
        <f t="shared" si="109"/>
        <v>0</v>
      </c>
      <c r="H30" s="26"/>
      <c r="I30" s="53">
        <f t="shared" si="110"/>
        <v>0</v>
      </c>
      <c r="J30" s="26"/>
      <c r="K30" s="26">
        <f t="shared" si="111"/>
        <v>0</v>
      </c>
      <c r="L30" s="26"/>
      <c r="M30" s="53">
        <f t="shared" si="112"/>
        <v>0</v>
      </c>
      <c r="N30" s="26"/>
      <c r="O30" s="26">
        <f t="shared" si="113"/>
        <v>0</v>
      </c>
      <c r="P30" s="26">
        <v>0.02</v>
      </c>
      <c r="Q30" s="50">
        <f t="shared" si="114"/>
        <v>4</v>
      </c>
      <c r="R30" s="26"/>
      <c r="S30" s="26">
        <f t="shared" si="115"/>
        <v>0</v>
      </c>
      <c r="T30" s="26"/>
      <c r="U30" s="50">
        <f t="shared" si="116"/>
        <v>0</v>
      </c>
      <c r="V30" s="26"/>
      <c r="W30" s="50">
        <f t="shared" si="117"/>
        <v>0</v>
      </c>
      <c r="X30" s="26"/>
      <c r="Y30" s="55">
        <f t="shared" si="118"/>
        <v>0</v>
      </c>
      <c r="Z30" s="26"/>
      <c r="AA30" s="50">
        <f t="shared" si="119"/>
        <v>0</v>
      </c>
      <c r="AB30" s="26"/>
      <c r="AC30" s="50">
        <f t="shared" si="120"/>
        <v>0</v>
      </c>
      <c r="AD30" s="26"/>
      <c r="AE30" s="50">
        <f t="shared" si="121"/>
        <v>0</v>
      </c>
      <c r="AF30" s="26"/>
      <c r="AG30" s="50">
        <f t="shared" si="122"/>
        <v>0</v>
      </c>
      <c r="AH30" s="26"/>
      <c r="AI30" s="26">
        <f t="shared" si="123"/>
        <v>0</v>
      </c>
      <c r="AJ30" s="26"/>
      <c r="AK30" s="26">
        <f t="shared" si="124"/>
        <v>0</v>
      </c>
      <c r="AL30" s="26"/>
      <c r="AM30" s="26">
        <f t="shared" si="125"/>
        <v>0</v>
      </c>
      <c r="AN30" s="26"/>
      <c r="AO30" s="26">
        <f t="shared" si="126"/>
        <v>0</v>
      </c>
      <c r="AP30" s="26"/>
      <c r="AQ30" s="26">
        <f t="shared" si="39"/>
        <v>0</v>
      </c>
      <c r="AR30" s="26"/>
      <c r="AS30" s="26">
        <f t="shared" si="127"/>
        <v>0</v>
      </c>
      <c r="AT30" s="26"/>
      <c r="AU30" s="26">
        <f t="shared" si="128"/>
        <v>0</v>
      </c>
      <c r="AV30" s="26"/>
      <c r="AW30" s="50">
        <f t="shared" si="129"/>
        <v>0</v>
      </c>
      <c r="AX30" s="26"/>
      <c r="AY30" s="50">
        <f t="shared" si="130"/>
        <v>0</v>
      </c>
      <c r="AZ30" s="26"/>
      <c r="BA30" s="26">
        <f t="shared" si="131"/>
        <v>0</v>
      </c>
      <c r="BB30" s="26"/>
      <c r="BC30" s="26">
        <f t="shared" si="132"/>
        <v>0</v>
      </c>
      <c r="BD30" s="26"/>
      <c r="BE30" s="26">
        <f t="shared" si="133"/>
        <v>0</v>
      </c>
      <c r="BF30" s="26"/>
      <c r="BG30" s="50">
        <f t="shared" si="134"/>
        <v>0</v>
      </c>
      <c r="BH30" s="26">
        <v>0.02</v>
      </c>
      <c r="BI30" s="50">
        <f t="shared" si="135"/>
        <v>4</v>
      </c>
      <c r="BJ30" s="26"/>
      <c r="BK30" s="50">
        <f t="shared" si="136"/>
        <v>0</v>
      </c>
      <c r="BL30" s="26"/>
      <c r="BM30" s="50">
        <f t="shared" si="137"/>
        <v>0</v>
      </c>
      <c r="BN30" s="26"/>
      <c r="BO30" s="50">
        <f t="shared" si="138"/>
        <v>0</v>
      </c>
      <c r="BP30" s="26"/>
      <c r="BQ30" s="50">
        <f t="shared" si="139"/>
        <v>0</v>
      </c>
      <c r="BR30" s="26"/>
      <c r="BS30" s="26">
        <f t="shared" si="140"/>
        <v>0</v>
      </c>
      <c r="BT30" s="26"/>
      <c r="BU30" s="34">
        <f t="shared" si="141"/>
        <v>0</v>
      </c>
      <c r="BV30" s="26"/>
      <c r="BW30" s="50">
        <f t="shared" si="142"/>
        <v>0</v>
      </c>
      <c r="BX30" s="26"/>
      <c r="BY30" s="26">
        <f t="shared" si="143"/>
        <v>0</v>
      </c>
      <c r="BZ30" s="26"/>
      <c r="CA30" s="26">
        <f t="shared" si="144"/>
        <v>0</v>
      </c>
      <c r="CB30" s="26"/>
      <c r="CC30" s="50">
        <f t="shared" si="77"/>
        <v>0</v>
      </c>
      <c r="CD30" s="26"/>
      <c r="CE30" s="50">
        <f t="shared" si="78"/>
        <v>0</v>
      </c>
    </row>
    <row r="31" spans="2:83" s="21" customFormat="1">
      <c r="B31" s="26" t="s">
        <v>69</v>
      </c>
      <c r="C31" s="38">
        <v>90</v>
      </c>
      <c r="D31" s="26"/>
      <c r="E31" s="50">
        <f t="shared" si="108"/>
        <v>0</v>
      </c>
      <c r="F31" s="26"/>
      <c r="G31" s="27">
        <f t="shared" si="109"/>
        <v>0</v>
      </c>
      <c r="H31" s="26"/>
      <c r="I31" s="53">
        <f t="shared" si="110"/>
        <v>0</v>
      </c>
      <c r="J31" s="26"/>
      <c r="K31" s="26">
        <f t="shared" si="111"/>
        <v>0</v>
      </c>
      <c r="L31" s="26"/>
      <c r="M31" s="53">
        <f t="shared" si="112"/>
        <v>0</v>
      </c>
      <c r="N31" s="26"/>
      <c r="O31" s="26">
        <f t="shared" si="113"/>
        <v>0</v>
      </c>
      <c r="P31" s="26"/>
      <c r="Q31" s="50">
        <f t="shared" si="114"/>
        <v>0</v>
      </c>
      <c r="R31" s="26"/>
      <c r="S31" s="26">
        <f t="shared" si="115"/>
        <v>0</v>
      </c>
      <c r="T31" s="26"/>
      <c r="U31" s="50">
        <f t="shared" si="116"/>
        <v>0</v>
      </c>
      <c r="V31" s="26"/>
      <c r="W31" s="50">
        <f t="shared" si="117"/>
        <v>0</v>
      </c>
      <c r="X31" s="26"/>
      <c r="Y31" s="55">
        <f t="shared" si="118"/>
        <v>0</v>
      </c>
      <c r="Z31" s="26"/>
      <c r="AA31" s="50">
        <f t="shared" si="119"/>
        <v>0</v>
      </c>
      <c r="AB31" s="26"/>
      <c r="AC31" s="50">
        <f t="shared" si="120"/>
        <v>0</v>
      </c>
      <c r="AD31" s="26"/>
      <c r="AE31" s="50">
        <f t="shared" si="121"/>
        <v>0</v>
      </c>
      <c r="AF31" s="26"/>
      <c r="AG31" s="50">
        <f t="shared" si="122"/>
        <v>0</v>
      </c>
      <c r="AH31" s="26"/>
      <c r="AI31" s="26">
        <f t="shared" si="123"/>
        <v>0</v>
      </c>
      <c r="AJ31" s="26"/>
      <c r="AK31" s="26">
        <f t="shared" si="124"/>
        <v>0</v>
      </c>
      <c r="AL31" s="26"/>
      <c r="AM31" s="26">
        <f t="shared" si="125"/>
        <v>0</v>
      </c>
      <c r="AN31" s="26"/>
      <c r="AO31" s="26">
        <f t="shared" si="126"/>
        <v>0</v>
      </c>
      <c r="AP31" s="26"/>
      <c r="AQ31" s="26">
        <f t="shared" si="39"/>
        <v>0</v>
      </c>
      <c r="AR31" s="26"/>
      <c r="AS31" s="26">
        <f t="shared" si="127"/>
        <v>0</v>
      </c>
      <c r="AT31" s="26"/>
      <c r="AU31" s="26">
        <f t="shared" si="128"/>
        <v>0</v>
      </c>
      <c r="AV31" s="26"/>
      <c r="AW31" s="50">
        <f t="shared" si="129"/>
        <v>0</v>
      </c>
      <c r="AX31" s="26"/>
      <c r="AY31" s="50">
        <f t="shared" si="130"/>
        <v>0</v>
      </c>
      <c r="AZ31" s="26"/>
      <c r="BA31" s="26">
        <f t="shared" si="131"/>
        <v>0</v>
      </c>
      <c r="BB31" s="26">
        <v>5.0000000000000001E-3</v>
      </c>
      <c r="BC31" s="26">
        <f t="shared" si="132"/>
        <v>0.45</v>
      </c>
      <c r="BD31" s="26"/>
      <c r="BE31" s="26">
        <f t="shared" si="133"/>
        <v>0</v>
      </c>
      <c r="BF31" s="26"/>
      <c r="BG31" s="50">
        <f t="shared" si="134"/>
        <v>0</v>
      </c>
      <c r="BH31" s="26">
        <v>2E-3</v>
      </c>
      <c r="BI31" s="50">
        <f t="shared" si="135"/>
        <v>0.18</v>
      </c>
      <c r="BJ31" s="26"/>
      <c r="BK31" s="50">
        <f t="shared" si="136"/>
        <v>0</v>
      </c>
      <c r="BL31" s="26"/>
      <c r="BM31" s="50">
        <f t="shared" si="137"/>
        <v>0</v>
      </c>
      <c r="BN31" s="26"/>
      <c r="BO31" s="50">
        <f t="shared" si="138"/>
        <v>0</v>
      </c>
      <c r="BP31" s="26"/>
      <c r="BQ31" s="50">
        <f t="shared" si="139"/>
        <v>0</v>
      </c>
      <c r="BR31" s="26"/>
      <c r="BS31" s="26">
        <f t="shared" si="140"/>
        <v>0</v>
      </c>
      <c r="BT31" s="26"/>
      <c r="BU31" s="34">
        <f t="shared" si="141"/>
        <v>0</v>
      </c>
      <c r="BV31" s="26"/>
      <c r="BW31" s="50">
        <f t="shared" si="142"/>
        <v>0</v>
      </c>
      <c r="BX31" s="26"/>
      <c r="BY31" s="26">
        <f t="shared" si="143"/>
        <v>0</v>
      </c>
      <c r="BZ31" s="26"/>
      <c r="CA31" s="26">
        <f t="shared" si="144"/>
        <v>0</v>
      </c>
      <c r="CB31" s="26"/>
      <c r="CC31" s="50">
        <f t="shared" si="77"/>
        <v>0</v>
      </c>
      <c r="CD31" s="26"/>
      <c r="CE31" s="50">
        <f t="shared" si="78"/>
        <v>0</v>
      </c>
    </row>
    <row r="32" spans="2:83" s="21" customFormat="1">
      <c r="B32" s="26" t="s">
        <v>70</v>
      </c>
      <c r="C32" s="39"/>
      <c r="D32" s="26"/>
      <c r="E32" s="50">
        <f t="shared" si="108"/>
        <v>0</v>
      </c>
      <c r="F32" s="26"/>
      <c r="G32" s="27">
        <f t="shared" si="109"/>
        <v>0</v>
      </c>
      <c r="H32" s="26"/>
      <c r="I32" s="53">
        <f t="shared" si="110"/>
        <v>0</v>
      </c>
      <c r="J32" s="26"/>
      <c r="K32" s="26">
        <f t="shared" si="111"/>
        <v>0</v>
      </c>
      <c r="L32" s="26"/>
      <c r="M32" s="53">
        <f t="shared" si="112"/>
        <v>0</v>
      </c>
      <c r="N32" s="26"/>
      <c r="O32" s="26">
        <f t="shared" si="113"/>
        <v>0</v>
      </c>
      <c r="P32" s="26"/>
      <c r="Q32" s="50">
        <f t="shared" si="114"/>
        <v>0</v>
      </c>
      <c r="R32" s="26"/>
      <c r="S32" s="26">
        <f t="shared" si="115"/>
        <v>0</v>
      </c>
      <c r="T32" s="26"/>
      <c r="U32" s="50">
        <f t="shared" si="116"/>
        <v>0</v>
      </c>
      <c r="V32" s="26"/>
      <c r="W32" s="50">
        <f t="shared" si="117"/>
        <v>0</v>
      </c>
      <c r="X32" s="26"/>
      <c r="Y32" s="55">
        <f t="shared" si="118"/>
        <v>0</v>
      </c>
      <c r="Z32" s="26"/>
      <c r="AA32" s="50">
        <f t="shared" si="119"/>
        <v>0</v>
      </c>
      <c r="AB32" s="26"/>
      <c r="AC32" s="50">
        <f t="shared" si="120"/>
        <v>0</v>
      </c>
      <c r="AD32" s="26"/>
      <c r="AE32" s="50">
        <f t="shared" si="121"/>
        <v>0</v>
      </c>
      <c r="AF32" s="26"/>
      <c r="AG32" s="50">
        <f t="shared" si="122"/>
        <v>0</v>
      </c>
      <c r="AH32" s="26"/>
      <c r="AI32" s="26">
        <f t="shared" si="123"/>
        <v>0</v>
      </c>
      <c r="AJ32" s="26"/>
      <c r="AK32" s="26">
        <f t="shared" si="124"/>
        <v>0</v>
      </c>
      <c r="AL32" s="26"/>
      <c r="AM32" s="26">
        <f t="shared" si="125"/>
        <v>0</v>
      </c>
      <c r="AN32" s="26"/>
      <c r="AO32" s="26">
        <f t="shared" si="126"/>
        <v>0</v>
      </c>
      <c r="AP32" s="26"/>
      <c r="AQ32" s="26">
        <f t="shared" si="39"/>
        <v>0</v>
      </c>
      <c r="AR32" s="26"/>
      <c r="AS32" s="26">
        <f t="shared" si="127"/>
        <v>0</v>
      </c>
      <c r="AT32" s="26"/>
      <c r="AU32" s="26">
        <f t="shared" si="128"/>
        <v>0</v>
      </c>
      <c r="AV32" s="26"/>
      <c r="AW32" s="50">
        <f t="shared" si="129"/>
        <v>0</v>
      </c>
      <c r="AX32" s="26"/>
      <c r="AY32" s="50">
        <f t="shared" si="130"/>
        <v>0</v>
      </c>
      <c r="AZ32" s="26"/>
      <c r="BA32" s="26">
        <f t="shared" si="131"/>
        <v>0</v>
      </c>
      <c r="BB32" s="26"/>
      <c r="BC32" s="26">
        <f t="shared" si="132"/>
        <v>0</v>
      </c>
      <c r="BD32" s="26"/>
      <c r="BE32" s="26">
        <f t="shared" si="133"/>
        <v>0</v>
      </c>
      <c r="BF32" s="26"/>
      <c r="BG32" s="50">
        <f t="shared" si="134"/>
        <v>0</v>
      </c>
      <c r="BH32" s="26"/>
      <c r="BI32" s="50">
        <f t="shared" si="135"/>
        <v>0</v>
      </c>
      <c r="BJ32" s="26"/>
      <c r="BK32" s="50">
        <f t="shared" si="136"/>
        <v>0</v>
      </c>
      <c r="BL32" s="26"/>
      <c r="BM32" s="50">
        <f t="shared" si="137"/>
        <v>0</v>
      </c>
      <c r="BN32" s="26"/>
      <c r="BO32" s="50">
        <f t="shared" si="138"/>
        <v>0</v>
      </c>
      <c r="BP32" s="26"/>
      <c r="BQ32" s="50">
        <f t="shared" si="139"/>
        <v>0</v>
      </c>
      <c r="BR32" s="26">
        <v>2E-3</v>
      </c>
      <c r="BS32" s="26">
        <f t="shared" si="140"/>
        <v>0</v>
      </c>
      <c r="BT32" s="26"/>
      <c r="BU32" s="34">
        <f t="shared" si="141"/>
        <v>0</v>
      </c>
      <c r="BV32" s="26"/>
      <c r="BW32" s="50">
        <f t="shared" si="142"/>
        <v>0</v>
      </c>
      <c r="BX32" s="26"/>
      <c r="BY32" s="26">
        <f t="shared" si="143"/>
        <v>0</v>
      </c>
      <c r="BZ32" s="26">
        <v>7.1000000000000002E-4</v>
      </c>
      <c r="CA32" s="26">
        <f t="shared" si="144"/>
        <v>0</v>
      </c>
      <c r="CB32" s="26"/>
      <c r="CC32" s="50">
        <f t="shared" si="77"/>
        <v>0</v>
      </c>
      <c r="CD32" s="26"/>
      <c r="CE32" s="50">
        <f t="shared" si="78"/>
        <v>0</v>
      </c>
    </row>
    <row r="33" spans="2:83" s="21" customFormat="1">
      <c r="B33" s="26" t="s">
        <v>71</v>
      </c>
      <c r="C33" s="38">
        <v>60</v>
      </c>
      <c r="D33" s="26"/>
      <c r="E33" s="50">
        <f t="shared" si="108"/>
        <v>0</v>
      </c>
      <c r="F33" s="26"/>
      <c r="G33" s="27">
        <f t="shared" si="109"/>
        <v>0</v>
      </c>
      <c r="H33" s="26"/>
      <c r="I33" s="53">
        <f t="shared" si="110"/>
        <v>0</v>
      </c>
      <c r="J33" s="26"/>
      <c r="K33" s="26">
        <f t="shared" si="111"/>
        <v>0</v>
      </c>
      <c r="L33" s="26"/>
      <c r="M33" s="53">
        <f t="shared" si="112"/>
        <v>0</v>
      </c>
      <c r="N33" s="26"/>
      <c r="O33" s="26">
        <f t="shared" si="113"/>
        <v>0</v>
      </c>
      <c r="P33" s="26"/>
      <c r="Q33" s="50">
        <f t="shared" si="114"/>
        <v>0</v>
      </c>
      <c r="R33" s="26"/>
      <c r="S33" s="26">
        <f t="shared" si="115"/>
        <v>0</v>
      </c>
      <c r="T33" s="26"/>
      <c r="U33" s="50">
        <f t="shared" si="116"/>
        <v>0</v>
      </c>
      <c r="V33" s="26"/>
      <c r="W33" s="50">
        <f t="shared" si="117"/>
        <v>0</v>
      </c>
      <c r="X33" s="26"/>
      <c r="Y33" s="55">
        <f t="shared" si="118"/>
        <v>0</v>
      </c>
      <c r="Z33" s="26"/>
      <c r="AA33" s="50">
        <f t="shared" si="119"/>
        <v>0</v>
      </c>
      <c r="AB33" s="26"/>
      <c r="AC33" s="50">
        <f t="shared" si="120"/>
        <v>0</v>
      </c>
      <c r="AD33" s="26"/>
      <c r="AE33" s="50">
        <f t="shared" si="121"/>
        <v>0</v>
      </c>
      <c r="AF33" s="26"/>
      <c r="AG33" s="50">
        <f t="shared" si="122"/>
        <v>0</v>
      </c>
      <c r="AH33" s="26"/>
      <c r="AI33" s="26">
        <f t="shared" si="123"/>
        <v>0</v>
      </c>
      <c r="AJ33" s="26"/>
      <c r="AK33" s="26">
        <f t="shared" si="124"/>
        <v>0</v>
      </c>
      <c r="AL33" s="26"/>
      <c r="AM33" s="26">
        <f t="shared" si="125"/>
        <v>0</v>
      </c>
      <c r="AN33" s="26"/>
      <c r="AO33" s="26">
        <f t="shared" si="126"/>
        <v>0</v>
      </c>
      <c r="AP33" s="26"/>
      <c r="AQ33" s="26">
        <f t="shared" si="39"/>
        <v>0</v>
      </c>
      <c r="AR33" s="26"/>
      <c r="AS33" s="26">
        <f t="shared" si="127"/>
        <v>0</v>
      </c>
      <c r="AT33" s="26"/>
      <c r="AU33" s="26">
        <f t="shared" si="128"/>
        <v>0</v>
      </c>
      <c r="AV33" s="26"/>
      <c r="AW33" s="50">
        <f t="shared" si="129"/>
        <v>0</v>
      </c>
      <c r="AX33" s="26"/>
      <c r="AY33" s="50">
        <f t="shared" si="130"/>
        <v>0</v>
      </c>
      <c r="AZ33" s="26"/>
      <c r="BA33" s="26">
        <f t="shared" si="131"/>
        <v>0</v>
      </c>
      <c r="BB33" s="26"/>
      <c r="BC33" s="26">
        <f t="shared" si="132"/>
        <v>0</v>
      </c>
      <c r="BD33" s="26"/>
      <c r="BE33" s="26">
        <f t="shared" si="133"/>
        <v>0</v>
      </c>
      <c r="BF33" s="26"/>
      <c r="BG33" s="50">
        <f t="shared" si="134"/>
        <v>0</v>
      </c>
      <c r="BH33" s="26"/>
      <c r="BI33" s="50">
        <f t="shared" si="135"/>
        <v>0</v>
      </c>
      <c r="BJ33" s="26"/>
      <c r="BK33" s="50">
        <f t="shared" si="136"/>
        <v>0</v>
      </c>
      <c r="BL33" s="26"/>
      <c r="BM33" s="50">
        <f t="shared" si="137"/>
        <v>0</v>
      </c>
      <c r="BN33" s="26"/>
      <c r="BO33" s="50">
        <f t="shared" si="138"/>
        <v>0</v>
      </c>
      <c r="BP33" s="26"/>
      <c r="BQ33" s="50">
        <f t="shared" si="139"/>
        <v>0</v>
      </c>
      <c r="BR33" s="26"/>
      <c r="BS33" s="26">
        <f t="shared" si="140"/>
        <v>0</v>
      </c>
      <c r="BT33" s="26"/>
      <c r="BU33" s="34">
        <f t="shared" si="141"/>
        <v>0</v>
      </c>
      <c r="BV33" s="26">
        <v>5.0999999999999997E-2</v>
      </c>
      <c r="BW33" s="50">
        <f t="shared" si="142"/>
        <v>3.0599999999999996</v>
      </c>
      <c r="BX33" s="26"/>
      <c r="BY33" s="26">
        <f t="shared" si="143"/>
        <v>0</v>
      </c>
      <c r="BZ33" s="26"/>
      <c r="CA33" s="26">
        <f t="shared" si="144"/>
        <v>0</v>
      </c>
      <c r="CB33" s="26"/>
      <c r="CC33" s="50">
        <f t="shared" si="77"/>
        <v>0</v>
      </c>
      <c r="CD33" s="26"/>
      <c r="CE33" s="50">
        <f t="shared" si="78"/>
        <v>0</v>
      </c>
    </row>
    <row r="34" spans="2:83" s="21" customFormat="1">
      <c r="B34" s="26" t="s">
        <v>72</v>
      </c>
      <c r="C34" s="40">
        <v>60</v>
      </c>
      <c r="D34" s="26"/>
      <c r="E34" s="50">
        <f t="shared" si="108"/>
        <v>0</v>
      </c>
      <c r="F34" s="26"/>
      <c r="G34" s="27">
        <f t="shared" si="109"/>
        <v>0</v>
      </c>
      <c r="H34" s="26"/>
      <c r="I34" s="53">
        <f t="shared" si="110"/>
        <v>0</v>
      </c>
      <c r="J34" s="26"/>
      <c r="K34" s="26">
        <f t="shared" si="111"/>
        <v>0</v>
      </c>
      <c r="L34" s="26"/>
      <c r="M34" s="53">
        <f t="shared" si="112"/>
        <v>0</v>
      </c>
      <c r="N34" s="26"/>
      <c r="O34" s="26">
        <f t="shared" si="113"/>
        <v>0</v>
      </c>
      <c r="P34" s="26"/>
      <c r="Q34" s="50">
        <f t="shared" si="114"/>
        <v>0</v>
      </c>
      <c r="R34" s="26"/>
      <c r="S34" s="26">
        <f t="shared" si="115"/>
        <v>0</v>
      </c>
      <c r="T34" s="26"/>
      <c r="U34" s="50">
        <f t="shared" si="116"/>
        <v>0</v>
      </c>
      <c r="V34" s="26"/>
      <c r="W34" s="50">
        <f t="shared" si="117"/>
        <v>0</v>
      </c>
      <c r="X34" s="26"/>
      <c r="Y34" s="55">
        <f t="shared" si="118"/>
        <v>0</v>
      </c>
      <c r="Z34" s="26"/>
      <c r="AA34" s="50">
        <f t="shared" si="119"/>
        <v>0</v>
      </c>
      <c r="AB34" s="26"/>
      <c r="AC34" s="50">
        <f t="shared" si="120"/>
        <v>0</v>
      </c>
      <c r="AD34" s="26"/>
      <c r="AE34" s="50">
        <f t="shared" si="121"/>
        <v>0</v>
      </c>
      <c r="AF34" s="26"/>
      <c r="AG34" s="50">
        <f t="shared" si="122"/>
        <v>0</v>
      </c>
      <c r="AH34" s="26"/>
      <c r="AI34" s="26">
        <f t="shared" si="123"/>
        <v>0</v>
      </c>
      <c r="AJ34" s="26"/>
      <c r="AK34" s="26">
        <f t="shared" si="124"/>
        <v>0</v>
      </c>
      <c r="AL34" s="26"/>
      <c r="AM34" s="26">
        <f t="shared" si="125"/>
        <v>0</v>
      </c>
      <c r="AN34" s="26"/>
      <c r="AO34" s="26">
        <f t="shared" si="126"/>
        <v>0</v>
      </c>
      <c r="AP34" s="26"/>
      <c r="AQ34" s="26">
        <f t="shared" si="39"/>
        <v>0</v>
      </c>
      <c r="AR34" s="26"/>
      <c r="AS34" s="26">
        <f t="shared" si="127"/>
        <v>0</v>
      </c>
      <c r="AT34" s="26"/>
      <c r="AU34" s="26">
        <f t="shared" si="128"/>
        <v>0</v>
      </c>
      <c r="AV34" s="26"/>
      <c r="AW34" s="50">
        <f t="shared" si="129"/>
        <v>0</v>
      </c>
      <c r="AX34" s="26"/>
      <c r="AY34" s="50">
        <f t="shared" si="130"/>
        <v>0</v>
      </c>
      <c r="AZ34" s="26"/>
      <c r="BA34" s="26">
        <f t="shared" si="131"/>
        <v>0</v>
      </c>
      <c r="BB34" s="26"/>
      <c r="BC34" s="26">
        <f t="shared" si="132"/>
        <v>0</v>
      </c>
      <c r="BD34" s="26"/>
      <c r="BE34" s="26">
        <f t="shared" si="133"/>
        <v>0</v>
      </c>
      <c r="BF34" s="26"/>
      <c r="BG34" s="50">
        <f t="shared" si="134"/>
        <v>0</v>
      </c>
      <c r="BH34" s="26">
        <v>2E-3</v>
      </c>
      <c r="BI34" s="50">
        <f t="shared" si="135"/>
        <v>0.12</v>
      </c>
      <c r="BJ34" s="26"/>
      <c r="BK34" s="50">
        <f t="shared" si="136"/>
        <v>0</v>
      </c>
      <c r="BL34" s="26"/>
      <c r="BM34" s="50">
        <f t="shared" si="137"/>
        <v>0</v>
      </c>
      <c r="BN34" s="26"/>
      <c r="BO34" s="50">
        <f t="shared" si="138"/>
        <v>0</v>
      </c>
      <c r="BP34" s="26"/>
      <c r="BQ34" s="50">
        <f t="shared" si="139"/>
        <v>0</v>
      </c>
      <c r="BR34" s="26"/>
      <c r="BS34" s="26">
        <f t="shared" si="140"/>
        <v>0</v>
      </c>
      <c r="BT34" s="26"/>
      <c r="BU34" s="34">
        <f t="shared" si="141"/>
        <v>0</v>
      </c>
      <c r="BV34" s="26"/>
      <c r="BW34" s="50">
        <f t="shared" si="142"/>
        <v>0</v>
      </c>
      <c r="BX34" s="26"/>
      <c r="BY34" s="26">
        <f t="shared" si="143"/>
        <v>0</v>
      </c>
      <c r="BZ34" s="26"/>
      <c r="CA34" s="26">
        <f t="shared" si="144"/>
        <v>0</v>
      </c>
      <c r="CB34" s="26"/>
      <c r="CC34" s="50">
        <f t="shared" si="77"/>
        <v>0</v>
      </c>
      <c r="CD34" s="26"/>
      <c r="CE34" s="50">
        <f t="shared" si="78"/>
        <v>0</v>
      </c>
    </row>
    <row r="35" spans="2:83" s="21" customFormat="1">
      <c r="B35" s="26" t="s">
        <v>73</v>
      </c>
      <c r="C35" s="38">
        <v>170</v>
      </c>
      <c r="D35" s="26"/>
      <c r="E35" s="50">
        <f t="shared" si="108"/>
        <v>0</v>
      </c>
      <c r="F35" s="26"/>
      <c r="G35" s="27">
        <f t="shared" si="109"/>
        <v>0</v>
      </c>
      <c r="H35" s="26">
        <v>0.02</v>
      </c>
      <c r="I35" s="53">
        <f t="shared" si="110"/>
        <v>3.4</v>
      </c>
      <c r="J35" s="26"/>
      <c r="K35" s="26">
        <f t="shared" si="111"/>
        <v>0</v>
      </c>
      <c r="L35" s="26"/>
      <c r="M35" s="53">
        <f t="shared" si="112"/>
        <v>0</v>
      </c>
      <c r="N35" s="26"/>
      <c r="O35" s="26">
        <f t="shared" si="113"/>
        <v>0</v>
      </c>
      <c r="P35" s="26"/>
      <c r="Q35" s="50">
        <f t="shared" si="114"/>
        <v>0</v>
      </c>
      <c r="R35" s="26"/>
      <c r="S35" s="26">
        <f t="shared" si="115"/>
        <v>0</v>
      </c>
      <c r="T35" s="26"/>
      <c r="U35" s="50">
        <f t="shared" si="116"/>
        <v>0</v>
      </c>
      <c r="V35" s="26"/>
      <c r="W35" s="50">
        <f t="shared" si="117"/>
        <v>0</v>
      </c>
      <c r="X35" s="26"/>
      <c r="Y35" s="55">
        <f t="shared" si="118"/>
        <v>0</v>
      </c>
      <c r="Z35" s="26"/>
      <c r="AA35" s="50">
        <f t="shared" si="119"/>
        <v>0</v>
      </c>
      <c r="AB35" s="26"/>
      <c r="AC35" s="50">
        <f t="shared" si="120"/>
        <v>0</v>
      </c>
      <c r="AD35" s="26"/>
      <c r="AE35" s="50">
        <f t="shared" si="121"/>
        <v>0</v>
      </c>
      <c r="AF35" s="26"/>
      <c r="AG35" s="50">
        <f t="shared" si="122"/>
        <v>0</v>
      </c>
      <c r="AH35" s="26"/>
      <c r="AI35" s="26">
        <f t="shared" si="123"/>
        <v>0</v>
      </c>
      <c r="AJ35" s="26"/>
      <c r="AK35" s="26">
        <f t="shared" si="124"/>
        <v>0</v>
      </c>
      <c r="AL35" s="26"/>
      <c r="AM35" s="26">
        <f t="shared" si="125"/>
        <v>0</v>
      </c>
      <c r="AN35" s="26"/>
      <c r="AO35" s="26">
        <f t="shared" si="126"/>
        <v>0</v>
      </c>
      <c r="AP35" s="26"/>
      <c r="AQ35" s="26">
        <f t="shared" si="39"/>
        <v>0</v>
      </c>
      <c r="AR35" s="26"/>
      <c r="AS35" s="26">
        <f t="shared" si="127"/>
        <v>0</v>
      </c>
      <c r="AT35" s="26"/>
      <c r="AU35" s="26">
        <f t="shared" si="128"/>
        <v>0</v>
      </c>
      <c r="AV35" s="26"/>
      <c r="AW35" s="50">
        <f t="shared" si="129"/>
        <v>0</v>
      </c>
      <c r="AX35" s="26"/>
      <c r="AY35" s="50">
        <f t="shared" si="130"/>
        <v>0</v>
      </c>
      <c r="AZ35" s="26"/>
      <c r="BA35" s="26">
        <f t="shared" si="131"/>
        <v>0</v>
      </c>
      <c r="BB35" s="26"/>
      <c r="BC35" s="26">
        <f t="shared" si="132"/>
        <v>0</v>
      </c>
      <c r="BD35" s="26"/>
      <c r="BE35" s="26">
        <f t="shared" si="133"/>
        <v>0</v>
      </c>
      <c r="BF35" s="26"/>
      <c r="BG35" s="50">
        <f t="shared" si="134"/>
        <v>0</v>
      </c>
      <c r="BH35" s="26"/>
      <c r="BI35" s="50">
        <f t="shared" si="135"/>
        <v>0</v>
      </c>
      <c r="BJ35" s="26"/>
      <c r="BK35" s="50">
        <f t="shared" si="136"/>
        <v>0</v>
      </c>
      <c r="BL35" s="26"/>
      <c r="BM35" s="50">
        <f t="shared" si="137"/>
        <v>0</v>
      </c>
      <c r="BN35" s="26"/>
      <c r="BO35" s="50">
        <f t="shared" si="138"/>
        <v>0</v>
      </c>
      <c r="BP35" s="26"/>
      <c r="BQ35" s="50">
        <f t="shared" si="139"/>
        <v>0</v>
      </c>
      <c r="BR35" s="26"/>
      <c r="BS35" s="26">
        <f t="shared" si="140"/>
        <v>0</v>
      </c>
      <c r="BT35" s="26"/>
      <c r="BU35" s="34">
        <f t="shared" si="141"/>
        <v>0</v>
      </c>
      <c r="BV35" s="26"/>
      <c r="BW35" s="50">
        <f t="shared" si="142"/>
        <v>0</v>
      </c>
      <c r="BX35" s="26"/>
      <c r="BY35" s="26">
        <f t="shared" si="143"/>
        <v>0</v>
      </c>
      <c r="BZ35" s="26"/>
      <c r="CA35" s="26">
        <f t="shared" si="144"/>
        <v>0</v>
      </c>
      <c r="CB35" s="26"/>
      <c r="CC35" s="50">
        <f t="shared" si="77"/>
        <v>0</v>
      </c>
      <c r="CD35" s="26"/>
      <c r="CE35" s="50">
        <f t="shared" si="78"/>
        <v>0</v>
      </c>
    </row>
    <row r="36" spans="2:83" s="21" customFormat="1">
      <c r="B36" s="26" t="s">
        <v>74</v>
      </c>
      <c r="C36" s="38">
        <v>819.1</v>
      </c>
      <c r="D36" s="26"/>
      <c r="E36" s="50">
        <f t="shared" si="108"/>
        <v>0</v>
      </c>
      <c r="F36" s="26"/>
      <c r="G36" s="27">
        <f t="shared" si="109"/>
        <v>0</v>
      </c>
      <c r="H36" s="26"/>
      <c r="I36" s="53">
        <f t="shared" si="110"/>
        <v>0</v>
      </c>
      <c r="J36" s="26"/>
      <c r="K36" s="26">
        <f t="shared" si="111"/>
        <v>0</v>
      </c>
      <c r="L36" s="26"/>
      <c r="M36" s="53">
        <f t="shared" si="112"/>
        <v>0</v>
      </c>
      <c r="N36" s="26"/>
      <c r="O36" s="26">
        <f t="shared" si="113"/>
        <v>0</v>
      </c>
      <c r="P36" s="26"/>
      <c r="Q36" s="50">
        <f t="shared" si="114"/>
        <v>0</v>
      </c>
      <c r="R36" s="26"/>
      <c r="S36" s="26">
        <f t="shared" si="115"/>
        <v>0</v>
      </c>
      <c r="T36" s="26"/>
      <c r="U36" s="50">
        <f t="shared" si="116"/>
        <v>0</v>
      </c>
      <c r="V36" s="26">
        <v>0.03</v>
      </c>
      <c r="W36" s="50">
        <f t="shared" si="117"/>
        <v>24.573</v>
      </c>
      <c r="X36" s="26"/>
      <c r="Y36" s="55">
        <f t="shared" si="118"/>
        <v>0</v>
      </c>
      <c r="Z36" s="26"/>
      <c r="AA36" s="50">
        <f t="shared" si="119"/>
        <v>0</v>
      </c>
      <c r="AB36" s="26"/>
      <c r="AC36" s="50">
        <f t="shared" si="120"/>
        <v>0</v>
      </c>
      <c r="AD36" s="26"/>
      <c r="AE36" s="50">
        <f t="shared" si="121"/>
        <v>0</v>
      </c>
      <c r="AF36" s="26"/>
      <c r="AG36" s="50">
        <f t="shared" si="122"/>
        <v>0</v>
      </c>
      <c r="AH36" s="26"/>
      <c r="AI36" s="26">
        <f t="shared" si="123"/>
        <v>0</v>
      </c>
      <c r="AJ36" s="26"/>
      <c r="AK36" s="26">
        <f t="shared" si="124"/>
        <v>0</v>
      </c>
      <c r="AL36" s="26"/>
      <c r="AM36" s="26">
        <f t="shared" si="125"/>
        <v>0</v>
      </c>
      <c r="AN36" s="26"/>
      <c r="AO36" s="26">
        <f t="shared" si="126"/>
        <v>0</v>
      </c>
      <c r="AP36" s="26"/>
      <c r="AQ36" s="26">
        <f t="shared" si="39"/>
        <v>0</v>
      </c>
      <c r="AR36" s="26"/>
      <c r="AS36" s="26">
        <f t="shared" si="127"/>
        <v>0</v>
      </c>
      <c r="AT36" s="26"/>
      <c r="AU36" s="26">
        <f t="shared" si="128"/>
        <v>0</v>
      </c>
      <c r="AV36" s="26"/>
      <c r="AW36" s="50">
        <f t="shared" si="129"/>
        <v>0</v>
      </c>
      <c r="AX36" s="26">
        <v>2.1999999999999999E-2</v>
      </c>
      <c r="AY36" s="50">
        <f t="shared" si="130"/>
        <v>18.020199999999999</v>
      </c>
      <c r="AZ36" s="26"/>
      <c r="BA36" s="26">
        <f t="shared" si="131"/>
        <v>0</v>
      </c>
      <c r="BB36" s="26"/>
      <c r="BC36" s="26">
        <f t="shared" si="132"/>
        <v>0</v>
      </c>
      <c r="BD36" s="26"/>
      <c r="BE36" s="26">
        <f t="shared" si="133"/>
        <v>0</v>
      </c>
      <c r="BF36" s="26"/>
      <c r="BG36" s="50">
        <f t="shared" si="134"/>
        <v>0</v>
      </c>
      <c r="BH36" s="26"/>
      <c r="BI36" s="50">
        <f t="shared" si="135"/>
        <v>0</v>
      </c>
      <c r="BJ36" s="26"/>
      <c r="BK36" s="50">
        <f t="shared" si="136"/>
        <v>0</v>
      </c>
      <c r="BL36" s="26"/>
      <c r="BM36" s="50">
        <f t="shared" si="137"/>
        <v>0</v>
      </c>
      <c r="BN36" s="26"/>
      <c r="BO36" s="50">
        <f t="shared" si="138"/>
        <v>0</v>
      </c>
      <c r="BP36" s="26"/>
      <c r="BQ36" s="50">
        <f t="shared" si="139"/>
        <v>0</v>
      </c>
      <c r="BR36" s="26"/>
      <c r="BS36" s="26">
        <f t="shared" si="140"/>
        <v>0</v>
      </c>
      <c r="BT36" s="26"/>
      <c r="BU36" s="34">
        <f t="shared" si="141"/>
        <v>0</v>
      </c>
      <c r="BV36" s="26"/>
      <c r="BW36" s="50">
        <f t="shared" si="142"/>
        <v>0</v>
      </c>
      <c r="BX36" s="26"/>
      <c r="BY36" s="26">
        <f t="shared" si="143"/>
        <v>0</v>
      </c>
      <c r="BZ36" s="26"/>
      <c r="CA36" s="26">
        <f t="shared" si="144"/>
        <v>0</v>
      </c>
      <c r="CB36" s="26"/>
      <c r="CC36" s="50">
        <f t="shared" si="77"/>
        <v>0</v>
      </c>
      <c r="CD36" s="26"/>
      <c r="CE36" s="50">
        <f t="shared" si="78"/>
        <v>0</v>
      </c>
    </row>
    <row r="37" spans="2:83" s="21" customFormat="1">
      <c r="B37" s="26" t="s">
        <v>75</v>
      </c>
      <c r="C37" s="38">
        <v>346.3</v>
      </c>
      <c r="D37" s="26"/>
      <c r="E37" s="50">
        <f t="shared" si="108"/>
        <v>0</v>
      </c>
      <c r="F37" s="26"/>
      <c r="G37" s="27">
        <f t="shared" si="109"/>
        <v>0</v>
      </c>
      <c r="H37" s="26"/>
      <c r="I37" s="53">
        <f t="shared" si="110"/>
        <v>0</v>
      </c>
      <c r="J37" s="26"/>
      <c r="K37" s="26">
        <f t="shared" si="111"/>
        <v>0</v>
      </c>
      <c r="L37" s="26"/>
      <c r="M37" s="53">
        <f t="shared" si="112"/>
        <v>0</v>
      </c>
      <c r="N37" s="26"/>
      <c r="O37" s="26">
        <f t="shared" si="113"/>
        <v>0</v>
      </c>
      <c r="P37" s="26">
        <v>5.0999999999999997E-2</v>
      </c>
      <c r="Q37" s="50">
        <f t="shared" si="114"/>
        <v>17.661300000000001</v>
      </c>
      <c r="R37" s="26"/>
      <c r="S37" s="26">
        <f t="shared" si="115"/>
        <v>0</v>
      </c>
      <c r="T37" s="26"/>
      <c r="U37" s="50">
        <f t="shared" si="116"/>
        <v>0</v>
      </c>
      <c r="V37" s="26"/>
      <c r="W37" s="50">
        <f t="shared" si="117"/>
        <v>0</v>
      </c>
      <c r="X37" s="26"/>
      <c r="Y37" s="55">
        <f t="shared" si="118"/>
        <v>0</v>
      </c>
      <c r="Z37" s="26"/>
      <c r="AA37" s="50">
        <f t="shared" si="119"/>
        <v>0</v>
      </c>
      <c r="AB37" s="26"/>
      <c r="AC37" s="50">
        <f t="shared" si="120"/>
        <v>0</v>
      </c>
      <c r="AD37" s="26"/>
      <c r="AE37" s="50">
        <f t="shared" si="121"/>
        <v>0</v>
      </c>
      <c r="AF37" s="26"/>
      <c r="AG37" s="50">
        <f t="shared" si="122"/>
        <v>0</v>
      </c>
      <c r="AH37" s="26"/>
      <c r="AI37" s="26">
        <f t="shared" si="123"/>
        <v>0</v>
      </c>
      <c r="AJ37" s="26"/>
      <c r="AK37" s="26">
        <f t="shared" si="124"/>
        <v>0</v>
      </c>
      <c r="AL37" s="26"/>
      <c r="AM37" s="26">
        <f t="shared" si="125"/>
        <v>0</v>
      </c>
      <c r="AN37" s="26"/>
      <c r="AO37" s="26">
        <f t="shared" si="126"/>
        <v>0</v>
      </c>
      <c r="AP37" s="26"/>
      <c r="AQ37" s="26">
        <f t="shared" si="39"/>
        <v>0</v>
      </c>
      <c r="AR37" s="26"/>
      <c r="AS37" s="26">
        <f t="shared" si="127"/>
        <v>0</v>
      </c>
      <c r="AT37" s="26"/>
      <c r="AU37" s="26">
        <f t="shared" si="128"/>
        <v>0</v>
      </c>
      <c r="AV37" s="26"/>
      <c r="AW37" s="50">
        <f t="shared" si="129"/>
        <v>0</v>
      </c>
      <c r="AX37" s="26"/>
      <c r="AY37" s="50">
        <f t="shared" si="130"/>
        <v>0</v>
      </c>
      <c r="AZ37" s="26"/>
      <c r="BA37" s="26">
        <f t="shared" si="131"/>
        <v>0</v>
      </c>
      <c r="BB37" s="26"/>
      <c r="BC37" s="26">
        <f t="shared" si="132"/>
        <v>0</v>
      </c>
      <c r="BD37" s="26"/>
      <c r="BE37" s="26">
        <f t="shared" si="133"/>
        <v>0</v>
      </c>
      <c r="BF37" s="26"/>
      <c r="BG37" s="50">
        <f t="shared" si="134"/>
        <v>0</v>
      </c>
      <c r="BH37" s="26">
        <v>4.7E-2</v>
      </c>
      <c r="BI37" s="50">
        <f t="shared" si="135"/>
        <v>16.2761</v>
      </c>
      <c r="BJ37" s="26"/>
      <c r="BK37" s="50">
        <f t="shared" si="136"/>
        <v>0</v>
      </c>
      <c r="BL37" s="26"/>
      <c r="BM37" s="50">
        <f t="shared" si="137"/>
        <v>0</v>
      </c>
      <c r="BN37" s="26"/>
      <c r="BO37" s="50">
        <f t="shared" si="138"/>
        <v>0</v>
      </c>
      <c r="BP37" s="26"/>
      <c r="BQ37" s="50">
        <f t="shared" si="139"/>
        <v>0</v>
      </c>
      <c r="BR37" s="26"/>
      <c r="BS37" s="26">
        <f t="shared" si="140"/>
        <v>0</v>
      </c>
      <c r="BT37" s="26"/>
      <c r="BU37" s="34">
        <f t="shared" si="141"/>
        <v>0</v>
      </c>
      <c r="BV37" s="26"/>
      <c r="BW37" s="50">
        <f t="shared" si="142"/>
        <v>0</v>
      </c>
      <c r="BX37" s="26"/>
      <c r="BY37" s="26">
        <f t="shared" si="143"/>
        <v>0</v>
      </c>
      <c r="BZ37" s="26"/>
      <c r="CA37" s="26">
        <f t="shared" si="144"/>
        <v>0</v>
      </c>
      <c r="CB37" s="26"/>
      <c r="CC37" s="50">
        <f t="shared" si="77"/>
        <v>0</v>
      </c>
      <c r="CD37" s="26"/>
      <c r="CE37" s="50">
        <f t="shared" si="78"/>
        <v>0</v>
      </c>
    </row>
    <row r="38" spans="2:83" s="21" customFormat="1">
      <c r="B38" s="26" t="s">
        <v>76</v>
      </c>
      <c r="C38" s="38">
        <v>210</v>
      </c>
      <c r="D38" s="26"/>
      <c r="E38" s="50">
        <f t="shared" si="108"/>
        <v>0</v>
      </c>
      <c r="F38" s="26"/>
      <c r="G38" s="27">
        <f t="shared" si="109"/>
        <v>0</v>
      </c>
      <c r="H38" s="26"/>
      <c r="I38" s="53">
        <f t="shared" si="110"/>
        <v>0</v>
      </c>
      <c r="J38" s="26"/>
      <c r="K38" s="26">
        <f t="shared" si="111"/>
        <v>0</v>
      </c>
      <c r="L38" s="26"/>
      <c r="M38" s="53">
        <f t="shared" si="112"/>
        <v>0</v>
      </c>
      <c r="N38" s="26"/>
      <c r="O38" s="26">
        <f t="shared" si="113"/>
        <v>0</v>
      </c>
      <c r="P38" s="26"/>
      <c r="Q38" s="50">
        <f t="shared" si="114"/>
        <v>0</v>
      </c>
      <c r="R38" s="26"/>
      <c r="S38" s="26">
        <f t="shared" si="115"/>
        <v>0</v>
      </c>
      <c r="T38" s="26">
        <v>8.0000000000000002E-3</v>
      </c>
      <c r="U38" s="50">
        <f t="shared" si="116"/>
        <v>1.68</v>
      </c>
      <c r="V38" s="26"/>
      <c r="W38" s="50">
        <f t="shared" si="117"/>
        <v>0</v>
      </c>
      <c r="X38" s="26"/>
      <c r="Y38" s="55">
        <f t="shared" si="118"/>
        <v>0</v>
      </c>
      <c r="Z38" s="26"/>
      <c r="AA38" s="50">
        <f t="shared" si="119"/>
        <v>0</v>
      </c>
      <c r="AB38" s="26"/>
      <c r="AC38" s="50">
        <f t="shared" si="120"/>
        <v>0</v>
      </c>
      <c r="AD38" s="26"/>
      <c r="AE38" s="50">
        <f t="shared" si="121"/>
        <v>0</v>
      </c>
      <c r="AF38" s="26"/>
      <c r="AG38" s="50">
        <f t="shared" si="122"/>
        <v>0</v>
      </c>
      <c r="AH38" s="26"/>
      <c r="AI38" s="26">
        <f t="shared" si="123"/>
        <v>0</v>
      </c>
      <c r="AJ38" s="26"/>
      <c r="AK38" s="26">
        <f t="shared" si="124"/>
        <v>0</v>
      </c>
      <c r="AL38" s="26"/>
      <c r="AM38" s="26">
        <f t="shared" si="125"/>
        <v>0</v>
      </c>
      <c r="AN38" s="26">
        <v>5.0000000000000001E-3</v>
      </c>
      <c r="AO38" s="26">
        <f t="shared" si="126"/>
        <v>1.05</v>
      </c>
      <c r="AP38" s="26"/>
      <c r="AQ38" s="26">
        <f t="shared" si="39"/>
        <v>0</v>
      </c>
      <c r="AR38" s="26"/>
      <c r="AS38" s="26">
        <f t="shared" si="127"/>
        <v>0</v>
      </c>
      <c r="AT38" s="26"/>
      <c r="AU38" s="26">
        <f t="shared" si="128"/>
        <v>0</v>
      </c>
      <c r="AV38" s="26"/>
      <c r="AW38" s="50">
        <f t="shared" si="129"/>
        <v>0</v>
      </c>
      <c r="AX38" s="26"/>
      <c r="AY38" s="50">
        <f t="shared" si="130"/>
        <v>0</v>
      </c>
      <c r="AZ38" s="26"/>
      <c r="BA38" s="26">
        <f t="shared" si="131"/>
        <v>0</v>
      </c>
      <c r="BB38" s="26"/>
      <c r="BC38" s="26">
        <f t="shared" si="132"/>
        <v>0</v>
      </c>
      <c r="BD38" s="26"/>
      <c r="BE38" s="26">
        <f t="shared" si="133"/>
        <v>0</v>
      </c>
      <c r="BF38" s="26"/>
      <c r="BG38" s="50">
        <f t="shared" si="134"/>
        <v>0</v>
      </c>
      <c r="BH38" s="26"/>
      <c r="BI38" s="50">
        <f t="shared" si="135"/>
        <v>0</v>
      </c>
      <c r="BJ38" s="26">
        <v>2E-3</v>
      </c>
      <c r="BK38" s="50">
        <f t="shared" si="136"/>
        <v>0.42</v>
      </c>
      <c r="BL38" s="26"/>
      <c r="BM38" s="50">
        <f t="shared" si="137"/>
        <v>0</v>
      </c>
      <c r="BN38" s="26">
        <v>6.0000000000000001E-3</v>
      </c>
      <c r="BO38" s="50">
        <f t="shared" si="138"/>
        <v>1.26</v>
      </c>
      <c r="BP38" s="26">
        <v>1.1999999999999999E-3</v>
      </c>
      <c r="BQ38" s="50">
        <f t="shared" si="139"/>
        <v>0.252</v>
      </c>
      <c r="BR38" s="26">
        <v>5.0000000000000001E-3</v>
      </c>
      <c r="BS38" s="26">
        <f t="shared" si="140"/>
        <v>1.05</v>
      </c>
      <c r="BT38" s="26"/>
      <c r="BU38" s="34">
        <f t="shared" si="141"/>
        <v>0</v>
      </c>
      <c r="BV38" s="26"/>
      <c r="BW38" s="50">
        <f t="shared" si="142"/>
        <v>0</v>
      </c>
      <c r="BX38" s="26"/>
      <c r="BY38" s="26">
        <f t="shared" si="143"/>
        <v>0</v>
      </c>
      <c r="BZ38" s="26"/>
      <c r="CA38" s="26">
        <f t="shared" si="144"/>
        <v>0</v>
      </c>
      <c r="CB38" s="26"/>
      <c r="CC38" s="50">
        <f t="shared" si="77"/>
        <v>0</v>
      </c>
      <c r="CD38" s="26"/>
      <c r="CE38" s="50">
        <f t="shared" si="78"/>
        <v>0</v>
      </c>
    </row>
    <row r="39" spans="2:83" s="21" customFormat="1">
      <c r="B39" s="28" t="s">
        <v>5</v>
      </c>
      <c r="C39" s="38">
        <v>50</v>
      </c>
      <c r="D39" s="25"/>
      <c r="E39" s="50">
        <f t="shared" si="108"/>
        <v>0</v>
      </c>
      <c r="F39" s="25"/>
      <c r="G39" s="27">
        <f t="shared" si="109"/>
        <v>0</v>
      </c>
      <c r="H39" s="25"/>
      <c r="I39" s="53">
        <f t="shared" si="110"/>
        <v>0</v>
      </c>
      <c r="J39" s="25"/>
      <c r="K39" s="26">
        <f t="shared" si="111"/>
        <v>0</v>
      </c>
      <c r="L39" s="31">
        <v>5.0999999999999997E-2</v>
      </c>
      <c r="M39" s="53">
        <f t="shared" si="112"/>
        <v>2.5499999999999998</v>
      </c>
      <c r="N39" s="26"/>
      <c r="O39" s="26">
        <f t="shared" si="113"/>
        <v>0</v>
      </c>
      <c r="P39" s="26"/>
      <c r="Q39" s="50">
        <f t="shared" si="114"/>
        <v>0</v>
      </c>
      <c r="R39" s="26"/>
      <c r="S39" s="26">
        <f t="shared" si="115"/>
        <v>0</v>
      </c>
      <c r="T39" s="26"/>
      <c r="U39" s="50">
        <f t="shared" si="116"/>
        <v>0</v>
      </c>
      <c r="V39" s="26"/>
      <c r="W39" s="50">
        <f t="shared" si="117"/>
        <v>0</v>
      </c>
      <c r="X39" s="26"/>
      <c r="Y39" s="55">
        <f t="shared" si="118"/>
        <v>0</v>
      </c>
      <c r="Z39" s="26"/>
      <c r="AA39" s="50">
        <f t="shared" si="119"/>
        <v>0</v>
      </c>
      <c r="AB39" s="26"/>
      <c r="AC39" s="50">
        <f t="shared" si="120"/>
        <v>0</v>
      </c>
      <c r="AD39" s="26"/>
      <c r="AE39" s="50">
        <f t="shared" si="121"/>
        <v>0</v>
      </c>
      <c r="AF39" s="26"/>
      <c r="AG39" s="50">
        <f t="shared" si="122"/>
        <v>0</v>
      </c>
      <c r="AH39" s="26"/>
      <c r="AI39" s="26">
        <f t="shared" si="123"/>
        <v>0</v>
      </c>
      <c r="AJ39" s="26"/>
      <c r="AK39" s="26">
        <f t="shared" si="124"/>
        <v>0</v>
      </c>
      <c r="AL39" s="26"/>
      <c r="AM39" s="26">
        <f t="shared" si="125"/>
        <v>0</v>
      </c>
      <c r="AN39" s="26"/>
      <c r="AO39" s="26">
        <f t="shared" si="126"/>
        <v>0</v>
      </c>
      <c r="AP39" s="26"/>
      <c r="AQ39" s="26">
        <f t="shared" si="39"/>
        <v>0</v>
      </c>
      <c r="AR39" s="26"/>
      <c r="AS39" s="26">
        <f t="shared" si="127"/>
        <v>0</v>
      </c>
      <c r="AT39" s="26"/>
      <c r="AU39" s="26">
        <f t="shared" si="128"/>
        <v>0</v>
      </c>
      <c r="AV39" s="26"/>
      <c r="AW39" s="50">
        <f t="shared" si="129"/>
        <v>0</v>
      </c>
      <c r="AX39" s="26"/>
      <c r="AY39" s="50">
        <f t="shared" si="130"/>
        <v>0</v>
      </c>
      <c r="AZ39" s="26"/>
      <c r="BA39" s="26">
        <f t="shared" si="131"/>
        <v>0</v>
      </c>
      <c r="BB39" s="26"/>
      <c r="BC39" s="26">
        <f t="shared" si="132"/>
        <v>0</v>
      </c>
      <c r="BD39" s="26"/>
      <c r="BE39" s="26">
        <f t="shared" si="133"/>
        <v>0</v>
      </c>
      <c r="BF39" s="26"/>
      <c r="BG39" s="50">
        <f t="shared" si="134"/>
        <v>0</v>
      </c>
      <c r="BH39" s="26"/>
      <c r="BI39" s="50">
        <f t="shared" si="135"/>
        <v>0</v>
      </c>
      <c r="BJ39" s="26"/>
      <c r="BK39" s="50">
        <f t="shared" si="136"/>
        <v>0</v>
      </c>
      <c r="BL39" s="26"/>
      <c r="BM39" s="50">
        <f t="shared" si="137"/>
        <v>0</v>
      </c>
      <c r="BN39" s="26"/>
      <c r="BO39" s="50">
        <f t="shared" si="138"/>
        <v>0</v>
      </c>
      <c r="BP39" s="26"/>
      <c r="BQ39" s="50">
        <f t="shared" si="139"/>
        <v>0</v>
      </c>
      <c r="BR39" s="26"/>
      <c r="BS39" s="26">
        <f t="shared" si="140"/>
        <v>0</v>
      </c>
      <c r="BT39" s="26"/>
      <c r="BU39" s="34">
        <f t="shared" si="141"/>
        <v>0</v>
      </c>
      <c r="BV39" s="26"/>
      <c r="BW39" s="50">
        <f t="shared" si="142"/>
        <v>0</v>
      </c>
      <c r="BX39" s="26"/>
      <c r="BY39" s="26">
        <f t="shared" si="143"/>
        <v>0</v>
      </c>
      <c r="BZ39" s="26"/>
      <c r="CA39" s="26">
        <f t="shared" si="144"/>
        <v>0</v>
      </c>
      <c r="CB39" s="26"/>
      <c r="CC39" s="50">
        <f t="shared" si="77"/>
        <v>0</v>
      </c>
      <c r="CD39" s="26"/>
      <c r="CE39" s="50">
        <f t="shared" si="78"/>
        <v>0</v>
      </c>
    </row>
    <row r="40" spans="2:83" s="21" customFormat="1">
      <c r="B40" s="26" t="s">
        <v>77</v>
      </c>
      <c r="C40" s="38">
        <v>880</v>
      </c>
      <c r="D40" s="26"/>
      <c r="E40" s="50">
        <f t="shared" si="108"/>
        <v>0</v>
      </c>
      <c r="F40" s="26"/>
      <c r="G40" s="27">
        <f t="shared" si="109"/>
        <v>0</v>
      </c>
      <c r="H40" s="26"/>
      <c r="I40" s="53">
        <f t="shared" si="110"/>
        <v>0</v>
      </c>
      <c r="J40" s="26"/>
      <c r="K40" s="26">
        <f t="shared" si="111"/>
        <v>0</v>
      </c>
      <c r="L40" s="26"/>
      <c r="M40" s="53">
        <f t="shared" si="112"/>
        <v>0</v>
      </c>
      <c r="N40" s="26">
        <v>2E-3</v>
      </c>
      <c r="O40" s="26">
        <f t="shared" si="113"/>
        <v>1.76</v>
      </c>
      <c r="P40" s="26"/>
      <c r="Q40" s="50">
        <f t="shared" si="114"/>
        <v>0</v>
      </c>
      <c r="R40" s="26"/>
      <c r="S40" s="26">
        <f t="shared" si="115"/>
        <v>0</v>
      </c>
      <c r="T40" s="26"/>
      <c r="U40" s="50">
        <f t="shared" si="116"/>
        <v>0</v>
      </c>
      <c r="V40" s="26"/>
      <c r="W40" s="50">
        <f t="shared" si="117"/>
        <v>0</v>
      </c>
      <c r="X40" s="26"/>
      <c r="Y40" s="55">
        <f t="shared" si="118"/>
        <v>0</v>
      </c>
      <c r="Z40" s="26"/>
      <c r="AA40" s="50">
        <f t="shared" si="119"/>
        <v>0</v>
      </c>
      <c r="AB40" s="26"/>
      <c r="AC40" s="50">
        <f t="shared" si="120"/>
        <v>0</v>
      </c>
      <c r="AD40" s="26"/>
      <c r="AE40" s="50">
        <f t="shared" si="121"/>
        <v>0</v>
      </c>
      <c r="AF40" s="26"/>
      <c r="AG40" s="50">
        <f t="shared" si="122"/>
        <v>0</v>
      </c>
      <c r="AH40" s="26"/>
      <c r="AI40" s="26">
        <f t="shared" si="123"/>
        <v>0</v>
      </c>
      <c r="AJ40" s="26"/>
      <c r="AK40" s="26">
        <f t="shared" si="124"/>
        <v>0</v>
      </c>
      <c r="AL40" s="26"/>
      <c r="AM40" s="26">
        <f t="shared" si="125"/>
        <v>0</v>
      </c>
      <c r="AN40" s="26"/>
      <c r="AO40" s="26">
        <f t="shared" si="126"/>
        <v>0</v>
      </c>
      <c r="AP40" s="26"/>
      <c r="AQ40" s="26">
        <f t="shared" si="39"/>
        <v>0</v>
      </c>
      <c r="AR40" s="26"/>
      <c r="AS40" s="26">
        <f t="shared" si="127"/>
        <v>0</v>
      </c>
      <c r="AT40" s="26"/>
      <c r="AU40" s="26">
        <f t="shared" si="128"/>
        <v>0</v>
      </c>
      <c r="AV40" s="26"/>
      <c r="AW40" s="50">
        <f t="shared" si="129"/>
        <v>0</v>
      </c>
      <c r="AX40" s="26"/>
      <c r="AY40" s="50">
        <f t="shared" si="130"/>
        <v>0</v>
      </c>
      <c r="AZ40" s="26"/>
      <c r="BA40" s="26">
        <f t="shared" si="131"/>
        <v>0</v>
      </c>
      <c r="BB40" s="26"/>
      <c r="BC40" s="26">
        <f t="shared" si="132"/>
        <v>0</v>
      </c>
      <c r="BD40" s="26"/>
      <c r="BE40" s="26">
        <f t="shared" si="133"/>
        <v>0</v>
      </c>
      <c r="BF40" s="26"/>
      <c r="BG40" s="50">
        <f t="shared" si="134"/>
        <v>0</v>
      </c>
      <c r="BH40" s="26"/>
      <c r="BI40" s="50">
        <f t="shared" si="135"/>
        <v>0</v>
      </c>
      <c r="BJ40" s="26"/>
      <c r="BK40" s="50">
        <f t="shared" si="136"/>
        <v>0</v>
      </c>
      <c r="BL40" s="26"/>
      <c r="BM40" s="50">
        <f t="shared" si="137"/>
        <v>0</v>
      </c>
      <c r="BN40" s="26"/>
      <c r="BO40" s="50">
        <f t="shared" si="138"/>
        <v>0</v>
      </c>
      <c r="BP40" s="26"/>
      <c r="BQ40" s="50">
        <f t="shared" si="139"/>
        <v>0</v>
      </c>
      <c r="BR40" s="26"/>
      <c r="BS40" s="26">
        <f t="shared" si="140"/>
        <v>0</v>
      </c>
      <c r="BT40" s="26"/>
      <c r="BU40" s="34">
        <f t="shared" si="141"/>
        <v>0</v>
      </c>
      <c r="BV40" s="26"/>
      <c r="BW40" s="50">
        <f t="shared" si="142"/>
        <v>0</v>
      </c>
      <c r="BX40" s="26"/>
      <c r="BY40" s="26">
        <f t="shared" si="143"/>
        <v>0</v>
      </c>
      <c r="BZ40" s="26"/>
      <c r="CA40" s="26">
        <f t="shared" si="144"/>
        <v>0</v>
      </c>
      <c r="CB40" s="26"/>
      <c r="CC40" s="50">
        <f t="shared" si="77"/>
        <v>0</v>
      </c>
      <c r="CD40" s="26"/>
      <c r="CE40" s="50">
        <f t="shared" si="78"/>
        <v>0</v>
      </c>
    </row>
    <row r="41" spans="2:83" s="21" customFormat="1">
      <c r="B41" s="26" t="s">
        <v>78</v>
      </c>
      <c r="C41" s="38">
        <v>18</v>
      </c>
      <c r="D41" s="26"/>
      <c r="E41" s="50">
        <f t="shared" si="108"/>
        <v>0</v>
      </c>
      <c r="F41" s="26"/>
      <c r="G41" s="27">
        <f t="shared" si="109"/>
        <v>0</v>
      </c>
      <c r="H41" s="26"/>
      <c r="I41" s="53">
        <f t="shared" si="110"/>
        <v>0</v>
      </c>
      <c r="J41" s="26"/>
      <c r="K41" s="26">
        <f t="shared" si="111"/>
        <v>0</v>
      </c>
      <c r="L41" s="26"/>
      <c r="M41" s="53">
        <f t="shared" si="112"/>
        <v>0</v>
      </c>
      <c r="N41" s="26"/>
      <c r="O41" s="26">
        <f t="shared" si="113"/>
        <v>0</v>
      </c>
      <c r="P41" s="26">
        <v>2</v>
      </c>
      <c r="Q41" s="50">
        <f t="shared" si="114"/>
        <v>36</v>
      </c>
      <c r="R41" s="26"/>
      <c r="S41" s="26">
        <f t="shared" si="115"/>
        <v>0</v>
      </c>
      <c r="T41" s="26"/>
      <c r="U41" s="50">
        <f t="shared" si="116"/>
        <v>0</v>
      </c>
      <c r="V41" s="26"/>
      <c r="W41" s="50">
        <f t="shared" si="117"/>
        <v>0</v>
      </c>
      <c r="X41" s="26"/>
      <c r="Y41" s="55">
        <f t="shared" si="118"/>
        <v>0</v>
      </c>
      <c r="Z41" s="26"/>
      <c r="AA41" s="50">
        <f t="shared" si="119"/>
        <v>0</v>
      </c>
      <c r="AB41" s="26"/>
      <c r="AC41" s="50">
        <f t="shared" si="120"/>
        <v>0</v>
      </c>
      <c r="AD41" s="26"/>
      <c r="AE41" s="50">
        <f t="shared" si="121"/>
        <v>0</v>
      </c>
      <c r="AF41" s="26"/>
      <c r="AG41" s="50">
        <f t="shared" si="122"/>
        <v>0</v>
      </c>
      <c r="AH41" s="26"/>
      <c r="AI41" s="26">
        <f t="shared" si="123"/>
        <v>0</v>
      </c>
      <c r="AJ41" s="26"/>
      <c r="AK41" s="26">
        <f t="shared" si="124"/>
        <v>0</v>
      </c>
      <c r="AL41" s="26"/>
      <c r="AM41" s="26">
        <f t="shared" si="125"/>
        <v>0</v>
      </c>
      <c r="AN41" s="26"/>
      <c r="AO41" s="26">
        <f t="shared" si="126"/>
        <v>0</v>
      </c>
      <c r="AP41" s="26"/>
      <c r="AQ41" s="26">
        <f t="shared" si="39"/>
        <v>0</v>
      </c>
      <c r="AR41" s="26"/>
      <c r="AS41" s="26">
        <f t="shared" si="127"/>
        <v>0</v>
      </c>
      <c r="AT41" s="26"/>
      <c r="AU41" s="26">
        <f t="shared" si="128"/>
        <v>0</v>
      </c>
      <c r="AV41" s="26"/>
      <c r="AW41" s="50">
        <f t="shared" si="129"/>
        <v>0</v>
      </c>
      <c r="AX41" s="26"/>
      <c r="AY41" s="50">
        <f t="shared" si="130"/>
        <v>0</v>
      </c>
      <c r="AZ41" s="26"/>
      <c r="BA41" s="26">
        <f t="shared" si="131"/>
        <v>0</v>
      </c>
      <c r="BB41" s="26"/>
      <c r="BC41" s="26">
        <f t="shared" si="132"/>
        <v>0</v>
      </c>
      <c r="BD41" s="26"/>
      <c r="BE41" s="26">
        <f t="shared" si="133"/>
        <v>0</v>
      </c>
      <c r="BF41" s="26"/>
      <c r="BG41" s="50">
        <f t="shared" si="134"/>
        <v>0</v>
      </c>
      <c r="BH41" s="26">
        <v>1</v>
      </c>
      <c r="BI41" s="50">
        <f t="shared" si="135"/>
        <v>18</v>
      </c>
      <c r="BJ41" s="26"/>
      <c r="BK41" s="50">
        <f t="shared" si="136"/>
        <v>0</v>
      </c>
      <c r="BL41" s="26"/>
      <c r="BM41" s="50">
        <f t="shared" si="137"/>
        <v>0</v>
      </c>
      <c r="BN41" s="26"/>
      <c r="BO41" s="50">
        <f t="shared" si="138"/>
        <v>0</v>
      </c>
      <c r="BP41" s="26"/>
      <c r="BQ41" s="50">
        <f t="shared" si="139"/>
        <v>0</v>
      </c>
      <c r="BR41" s="26"/>
      <c r="BS41" s="26">
        <f t="shared" si="140"/>
        <v>0</v>
      </c>
      <c r="BT41" s="26"/>
      <c r="BU41" s="34">
        <f t="shared" si="141"/>
        <v>0</v>
      </c>
      <c r="BV41" s="26"/>
      <c r="BW41" s="50">
        <f t="shared" si="142"/>
        <v>0</v>
      </c>
      <c r="BX41" s="26"/>
      <c r="BY41" s="26">
        <f t="shared" si="143"/>
        <v>0</v>
      </c>
      <c r="BZ41" s="26"/>
      <c r="CA41" s="26">
        <f t="shared" si="144"/>
        <v>0</v>
      </c>
      <c r="CB41" s="26"/>
      <c r="CC41" s="50">
        <f t="shared" si="77"/>
        <v>0</v>
      </c>
      <c r="CD41" s="26"/>
      <c r="CE41" s="50">
        <f t="shared" si="78"/>
        <v>0</v>
      </c>
    </row>
    <row r="42" spans="2:83" s="21" customFormat="1">
      <c r="B42" s="26" t="s">
        <v>79</v>
      </c>
      <c r="C42" s="38">
        <v>150</v>
      </c>
      <c r="D42" s="26"/>
      <c r="E42" s="50"/>
      <c r="F42" s="26"/>
      <c r="G42" s="27"/>
      <c r="H42" s="26"/>
      <c r="I42" s="53"/>
      <c r="J42" s="26"/>
      <c r="K42" s="26"/>
      <c r="L42" s="26"/>
      <c r="M42" s="53">
        <f t="shared" si="112"/>
        <v>0</v>
      </c>
      <c r="N42" s="26"/>
      <c r="O42" s="26"/>
      <c r="P42" s="26"/>
      <c r="Q42" s="50">
        <f t="shared" si="114"/>
        <v>0</v>
      </c>
      <c r="R42" s="26"/>
      <c r="S42" s="26"/>
      <c r="T42" s="26"/>
      <c r="U42" s="50">
        <f t="shared" si="116"/>
        <v>0</v>
      </c>
      <c r="V42" s="26"/>
      <c r="W42" s="50"/>
      <c r="X42" s="26"/>
      <c r="Y42" s="55"/>
      <c r="Z42" s="26"/>
      <c r="AA42" s="50">
        <f t="shared" si="119"/>
        <v>0</v>
      </c>
      <c r="AB42" s="26"/>
      <c r="AC42" s="50">
        <f t="shared" si="120"/>
        <v>0</v>
      </c>
      <c r="AD42" s="26"/>
      <c r="AE42" s="50"/>
      <c r="AF42" s="26"/>
      <c r="AG42" s="50">
        <f t="shared" si="122"/>
        <v>0</v>
      </c>
      <c r="AH42" s="26"/>
      <c r="AI42" s="26"/>
      <c r="AJ42" s="26"/>
      <c r="AK42" s="26"/>
      <c r="AL42" s="26"/>
      <c r="AM42" s="26"/>
      <c r="AN42" s="26"/>
      <c r="AO42" s="26">
        <v>0</v>
      </c>
      <c r="AP42" s="26"/>
      <c r="AQ42" s="26">
        <f t="shared" si="39"/>
        <v>0</v>
      </c>
      <c r="AR42" s="26"/>
      <c r="AS42" s="26"/>
      <c r="AT42" s="26"/>
      <c r="AU42" s="26"/>
      <c r="AV42" s="26"/>
      <c r="AW42" s="50">
        <f t="shared" si="129"/>
        <v>0</v>
      </c>
      <c r="AX42" s="26"/>
      <c r="AY42" s="50">
        <f t="shared" si="130"/>
        <v>0</v>
      </c>
      <c r="AZ42" s="26"/>
      <c r="BA42" s="26"/>
      <c r="BB42" s="26"/>
      <c r="BC42" s="26"/>
      <c r="BD42" s="26"/>
      <c r="BE42" s="26"/>
      <c r="BF42" s="26"/>
      <c r="BG42" s="50"/>
      <c r="BH42" s="26"/>
      <c r="BI42" s="50"/>
      <c r="BJ42" s="26"/>
      <c r="BK42" s="50">
        <f t="shared" si="136"/>
        <v>0</v>
      </c>
      <c r="BL42" s="26"/>
      <c r="BM42" s="50">
        <f t="shared" si="137"/>
        <v>0</v>
      </c>
      <c r="BN42" s="26"/>
      <c r="BO42" s="50">
        <f t="shared" si="138"/>
        <v>0</v>
      </c>
      <c r="BP42" s="26"/>
      <c r="BQ42" s="50">
        <f t="shared" si="139"/>
        <v>0</v>
      </c>
      <c r="BR42" s="26"/>
      <c r="BS42" s="26"/>
      <c r="BT42" s="26"/>
      <c r="BU42" s="34">
        <f t="shared" si="141"/>
        <v>0</v>
      </c>
      <c r="BV42" s="26"/>
      <c r="BW42" s="50">
        <f t="shared" si="142"/>
        <v>0</v>
      </c>
      <c r="BX42" s="26"/>
      <c r="BY42" s="26">
        <f t="shared" si="143"/>
        <v>0</v>
      </c>
      <c r="BZ42" s="26"/>
      <c r="CA42" s="26">
        <f t="shared" si="144"/>
        <v>0</v>
      </c>
      <c r="CB42" s="26"/>
      <c r="CC42" s="50">
        <f t="shared" si="77"/>
        <v>0</v>
      </c>
      <c r="CD42" s="26"/>
      <c r="CE42" s="50">
        <f t="shared" si="78"/>
        <v>0</v>
      </c>
    </row>
    <row r="43" spans="2:83" s="21" customFormat="1">
      <c r="B43" s="26" t="s">
        <v>80</v>
      </c>
      <c r="C43" s="38">
        <v>250</v>
      </c>
      <c r="D43" s="26"/>
      <c r="E43" s="50"/>
      <c r="F43" s="26"/>
      <c r="G43" s="27"/>
      <c r="H43" s="26"/>
      <c r="I43" s="53"/>
      <c r="J43" s="26"/>
      <c r="K43" s="26"/>
      <c r="L43" s="26"/>
      <c r="M43" s="53">
        <f t="shared" si="112"/>
        <v>0</v>
      </c>
      <c r="N43" s="26"/>
      <c r="O43" s="26"/>
      <c r="P43" s="26"/>
      <c r="Q43" s="50">
        <f t="shared" si="114"/>
        <v>0</v>
      </c>
      <c r="R43" s="26"/>
      <c r="S43" s="26"/>
      <c r="T43" s="26"/>
      <c r="U43" s="50">
        <f t="shared" si="116"/>
        <v>0</v>
      </c>
      <c r="V43" s="26"/>
      <c r="W43" s="50"/>
      <c r="X43" s="26"/>
      <c r="Y43" s="55"/>
      <c r="Z43" s="26"/>
      <c r="AA43" s="50">
        <f t="shared" si="119"/>
        <v>0</v>
      </c>
      <c r="AB43" s="26"/>
      <c r="AC43" s="50">
        <f t="shared" si="120"/>
        <v>0</v>
      </c>
      <c r="AD43" s="26"/>
      <c r="AE43" s="50"/>
      <c r="AF43" s="26">
        <v>1.0200000000000001E-2</v>
      </c>
      <c r="AG43" s="50">
        <f t="shared" si="122"/>
        <v>2.5500000000000003</v>
      </c>
      <c r="AH43" s="26"/>
      <c r="AI43" s="26"/>
      <c r="AJ43" s="26"/>
      <c r="AK43" s="26"/>
      <c r="AL43" s="26"/>
      <c r="AM43" s="26"/>
      <c r="AN43" s="26"/>
      <c r="AO43" s="26">
        <v>0</v>
      </c>
      <c r="AP43" s="26"/>
      <c r="AQ43" s="26">
        <f t="shared" si="39"/>
        <v>0</v>
      </c>
      <c r="AR43" s="26"/>
      <c r="AS43" s="26"/>
      <c r="AT43" s="26"/>
      <c r="AU43" s="26"/>
      <c r="AV43" s="26"/>
      <c r="AW43" s="50">
        <f t="shared" si="129"/>
        <v>0</v>
      </c>
      <c r="AX43" s="26"/>
      <c r="AY43" s="50">
        <f t="shared" si="130"/>
        <v>0</v>
      </c>
      <c r="AZ43" s="26"/>
      <c r="BA43" s="26"/>
      <c r="BB43" s="26"/>
      <c r="BC43" s="26"/>
      <c r="BD43" s="26"/>
      <c r="BE43" s="26"/>
      <c r="BF43" s="26"/>
      <c r="BG43" s="50"/>
      <c r="BH43" s="26"/>
      <c r="BI43" s="50"/>
      <c r="BJ43" s="26"/>
      <c r="BK43" s="50">
        <f t="shared" si="136"/>
        <v>0</v>
      </c>
      <c r="BL43" s="26"/>
      <c r="BM43" s="50">
        <f t="shared" si="137"/>
        <v>0</v>
      </c>
      <c r="BN43" s="26"/>
      <c r="BO43" s="50">
        <f t="shared" si="138"/>
        <v>0</v>
      </c>
      <c r="BP43" s="26"/>
      <c r="BQ43" s="50">
        <f t="shared" si="139"/>
        <v>0</v>
      </c>
      <c r="BR43" s="26"/>
      <c r="BS43" s="26"/>
      <c r="BT43" s="26"/>
      <c r="BU43" s="34">
        <f t="shared" si="141"/>
        <v>0</v>
      </c>
      <c r="BV43" s="26"/>
      <c r="BW43" s="50">
        <f t="shared" si="142"/>
        <v>0</v>
      </c>
      <c r="BX43" s="26"/>
      <c r="BY43" s="26">
        <f t="shared" si="143"/>
        <v>0</v>
      </c>
      <c r="BZ43" s="26"/>
      <c r="CA43" s="26">
        <f t="shared" si="144"/>
        <v>0</v>
      </c>
      <c r="CB43" s="26"/>
      <c r="CC43" s="50">
        <f t="shared" si="77"/>
        <v>0</v>
      </c>
      <c r="CD43" s="26"/>
      <c r="CE43" s="50">
        <f t="shared" si="78"/>
        <v>0</v>
      </c>
    </row>
    <row r="44" spans="2:83" s="21" customFormat="1">
      <c r="B44" s="26" t="s">
        <v>81</v>
      </c>
      <c r="C44" s="26"/>
      <c r="D44" s="26"/>
      <c r="E44" s="50"/>
      <c r="F44" s="26"/>
      <c r="G44" s="27"/>
      <c r="H44" s="26"/>
      <c r="I44" s="53"/>
      <c r="J44" s="26"/>
      <c r="K44" s="26"/>
      <c r="L44" s="26"/>
      <c r="M44" s="53"/>
      <c r="N44" s="26"/>
      <c r="O44" s="26"/>
      <c r="P44" s="26"/>
      <c r="Q44" s="50">
        <f t="shared" si="114"/>
        <v>0</v>
      </c>
      <c r="R44" s="26"/>
      <c r="S44" s="26"/>
      <c r="T44" s="26"/>
      <c r="U44" s="50"/>
      <c r="V44" s="26"/>
      <c r="W44" s="50"/>
      <c r="X44" s="26"/>
      <c r="Y44" s="55"/>
      <c r="Z44" s="26"/>
      <c r="AA44" s="50"/>
      <c r="AB44" s="26"/>
      <c r="AC44" s="50"/>
      <c r="AD44" s="26"/>
      <c r="AE44" s="50"/>
      <c r="AF44" s="26"/>
      <c r="AG44" s="50"/>
      <c r="AH44" s="26"/>
      <c r="AI44" s="26"/>
      <c r="AJ44" s="26"/>
      <c r="AK44" s="26"/>
      <c r="AL44" s="26"/>
      <c r="AM44" s="26"/>
      <c r="AN44" s="26"/>
      <c r="AO44" s="26">
        <v>0</v>
      </c>
      <c r="AP44" s="26"/>
      <c r="AQ44" s="26">
        <f t="shared" si="39"/>
        <v>0</v>
      </c>
      <c r="AR44" s="26"/>
      <c r="AS44" s="26"/>
      <c r="AT44" s="26"/>
      <c r="AU44" s="26"/>
      <c r="AV44" s="26"/>
      <c r="AW44" s="50"/>
      <c r="AX44" s="26"/>
      <c r="AY44" s="50"/>
      <c r="AZ44" s="26"/>
      <c r="BA44" s="26"/>
      <c r="BB44" s="26"/>
      <c r="BC44" s="26"/>
      <c r="BD44" s="26"/>
      <c r="BE44" s="26"/>
      <c r="BF44" s="26"/>
      <c r="BG44" s="50"/>
      <c r="BH44" s="26"/>
      <c r="BI44" s="50"/>
      <c r="BJ44" s="26"/>
      <c r="BK44" s="50"/>
      <c r="BL44" s="26"/>
      <c r="BM44" s="50"/>
      <c r="BN44" s="26"/>
      <c r="BO44" s="50"/>
      <c r="BP44" s="26"/>
      <c r="BQ44" s="50"/>
      <c r="BR44" s="26"/>
      <c r="BS44" s="26"/>
      <c r="BT44" s="26"/>
      <c r="BU44" s="34"/>
      <c r="BV44" s="26"/>
      <c r="BW44" s="50"/>
      <c r="BX44" s="26"/>
      <c r="BY44" s="26"/>
      <c r="BZ44" s="26">
        <v>1.41E-3</v>
      </c>
      <c r="CA44" s="26">
        <f t="shared" si="144"/>
        <v>0</v>
      </c>
      <c r="CB44" s="26"/>
      <c r="CC44" s="50">
        <f t="shared" si="77"/>
        <v>0</v>
      </c>
      <c r="CD44" s="26"/>
      <c r="CE44" s="50">
        <f t="shared" si="78"/>
        <v>0</v>
      </c>
    </row>
    <row r="45" spans="2:83" s="21" customFormat="1">
      <c r="B45" s="26" t="s">
        <v>82</v>
      </c>
      <c r="C45" s="26"/>
      <c r="D45" s="26"/>
      <c r="E45" s="50"/>
      <c r="F45" s="26"/>
      <c r="G45" s="27"/>
      <c r="H45" s="26"/>
      <c r="I45" s="53"/>
      <c r="J45" s="26"/>
      <c r="K45" s="26"/>
      <c r="L45" s="26"/>
      <c r="M45" s="53"/>
      <c r="N45" s="26"/>
      <c r="O45" s="26"/>
      <c r="P45" s="26"/>
      <c r="Q45" s="50">
        <f t="shared" si="114"/>
        <v>0</v>
      </c>
      <c r="R45" s="26"/>
      <c r="S45" s="26"/>
      <c r="T45" s="26"/>
      <c r="U45" s="50"/>
      <c r="V45" s="26"/>
      <c r="W45" s="50"/>
      <c r="X45" s="26"/>
      <c r="Y45" s="55"/>
      <c r="Z45" s="26"/>
      <c r="AA45" s="50"/>
      <c r="AB45" s="26"/>
      <c r="AC45" s="50"/>
      <c r="AD45" s="26"/>
      <c r="AE45" s="50"/>
      <c r="AF45" s="26"/>
      <c r="AG45" s="50"/>
      <c r="AH45" s="26"/>
      <c r="AI45" s="26"/>
      <c r="AJ45" s="26"/>
      <c r="AK45" s="26"/>
      <c r="AL45" s="26"/>
      <c r="AM45" s="26"/>
      <c r="AN45" s="26"/>
      <c r="AO45" s="26">
        <v>0</v>
      </c>
      <c r="AP45" s="26"/>
      <c r="AQ45" s="26">
        <f t="shared" si="39"/>
        <v>0</v>
      </c>
      <c r="AR45" s="26"/>
      <c r="AS45" s="26"/>
      <c r="AT45" s="26"/>
      <c r="AU45" s="26"/>
      <c r="AV45" s="26"/>
      <c r="AW45" s="50"/>
      <c r="AX45" s="26"/>
      <c r="AY45" s="50"/>
      <c r="AZ45" s="26"/>
      <c r="BA45" s="26"/>
      <c r="BB45" s="26"/>
      <c r="BC45" s="26"/>
      <c r="BD45" s="26"/>
      <c r="BE45" s="26"/>
      <c r="BF45" s="26"/>
      <c r="BG45" s="50"/>
      <c r="BH45" s="26"/>
      <c r="BI45" s="50"/>
      <c r="BJ45" s="26"/>
      <c r="BK45" s="50"/>
      <c r="BL45" s="26"/>
      <c r="BM45" s="50"/>
      <c r="BN45" s="26"/>
      <c r="BO45" s="50"/>
      <c r="BP45" s="26"/>
      <c r="BQ45" s="50"/>
      <c r="BR45" s="26"/>
      <c r="BS45" s="26"/>
      <c r="BT45" s="26"/>
      <c r="BU45" s="34"/>
      <c r="BV45" s="26"/>
      <c r="BW45" s="50"/>
      <c r="BX45" s="26"/>
      <c r="BY45" s="26"/>
      <c r="BZ45" s="26">
        <v>4.6999999999999999E-4</v>
      </c>
      <c r="CA45" s="26">
        <f t="shared" si="144"/>
        <v>0</v>
      </c>
      <c r="CB45" s="26"/>
      <c r="CC45" s="50">
        <f t="shared" si="77"/>
        <v>0</v>
      </c>
      <c r="CD45" s="26"/>
      <c r="CE45" s="50">
        <f t="shared" si="78"/>
        <v>0</v>
      </c>
    </row>
    <row r="46" spans="2:83" s="21" customFormat="1">
      <c r="B46" s="26" t="s">
        <v>114</v>
      </c>
      <c r="C46" s="62">
        <v>8.52</v>
      </c>
      <c r="D46" s="26"/>
      <c r="E46" s="50"/>
      <c r="F46" s="26"/>
      <c r="G46" s="27"/>
      <c r="H46" s="26"/>
      <c r="I46" s="53"/>
      <c r="J46" s="26"/>
      <c r="K46" s="26"/>
      <c r="L46" s="26"/>
      <c r="M46" s="53"/>
      <c r="N46" s="26"/>
      <c r="O46" s="26"/>
      <c r="P46" s="26"/>
      <c r="Q46" s="50"/>
      <c r="R46" s="26"/>
      <c r="S46" s="26"/>
      <c r="T46" s="26"/>
      <c r="U46" s="50"/>
      <c r="V46" s="26"/>
      <c r="W46" s="50"/>
      <c r="X46" s="26"/>
      <c r="Y46" s="55"/>
      <c r="Z46" s="26"/>
      <c r="AA46" s="50"/>
      <c r="AB46" s="26"/>
      <c r="AC46" s="50"/>
      <c r="AD46" s="26"/>
      <c r="AE46" s="50"/>
      <c r="AF46" s="26"/>
      <c r="AG46" s="50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50"/>
      <c r="AX46" s="26"/>
      <c r="AY46" s="50"/>
      <c r="AZ46" s="26"/>
      <c r="BA46" s="26"/>
      <c r="BB46" s="26"/>
      <c r="BC46" s="26"/>
      <c r="BD46" s="26"/>
      <c r="BE46" s="26"/>
      <c r="BF46" s="26"/>
      <c r="BG46" s="50"/>
      <c r="BH46" s="26"/>
      <c r="BI46" s="50"/>
      <c r="BJ46" s="26"/>
      <c r="BK46" s="50"/>
      <c r="BL46" s="26"/>
      <c r="BM46" s="50"/>
      <c r="BN46" s="26"/>
      <c r="BO46" s="50"/>
      <c r="BP46" s="26"/>
      <c r="BQ46" s="50"/>
      <c r="BR46" s="26"/>
      <c r="BS46" s="26"/>
      <c r="BT46" s="26"/>
      <c r="BU46" s="34"/>
      <c r="BV46" s="26"/>
      <c r="BW46" s="50"/>
      <c r="BX46" s="26"/>
      <c r="BY46" s="26"/>
      <c r="BZ46" s="26"/>
      <c r="CA46" s="26"/>
      <c r="CB46" s="26"/>
      <c r="CC46" s="50"/>
      <c r="CD46" s="26"/>
      <c r="CE46" s="50"/>
    </row>
    <row r="47" spans="2:83" s="21" customFormat="1">
      <c r="B47" s="26" t="s">
        <v>111</v>
      </c>
      <c r="C47" s="62">
        <v>121</v>
      </c>
      <c r="D47" s="26"/>
      <c r="E47" s="50"/>
      <c r="F47" s="26"/>
      <c r="G47" s="27"/>
      <c r="H47" s="26"/>
      <c r="I47" s="53"/>
      <c r="J47" s="26"/>
      <c r="K47" s="26"/>
      <c r="L47" s="26"/>
      <c r="M47" s="53"/>
      <c r="N47" s="26"/>
      <c r="O47" s="26"/>
      <c r="P47" s="26"/>
      <c r="Q47" s="50"/>
      <c r="R47" s="26"/>
      <c r="S47" s="26"/>
      <c r="T47" s="26"/>
      <c r="U47" s="50"/>
      <c r="V47" s="26"/>
      <c r="W47" s="50"/>
      <c r="X47" s="26"/>
      <c r="Y47" s="55"/>
      <c r="Z47" s="26"/>
      <c r="AA47" s="50"/>
      <c r="AB47" s="26"/>
      <c r="AC47" s="50"/>
      <c r="AD47" s="26"/>
      <c r="AE47" s="50"/>
      <c r="AF47" s="26"/>
      <c r="AG47" s="50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50"/>
      <c r="AX47" s="26"/>
      <c r="AY47" s="50"/>
      <c r="AZ47" s="26"/>
      <c r="BA47" s="26"/>
      <c r="BB47" s="26"/>
      <c r="BC47" s="26"/>
      <c r="BD47" s="26"/>
      <c r="BE47" s="26"/>
      <c r="BF47" s="26"/>
      <c r="BG47" s="50"/>
      <c r="BH47" s="26"/>
      <c r="BI47" s="50"/>
      <c r="BJ47" s="26"/>
      <c r="BK47" s="50"/>
      <c r="BL47" s="26"/>
      <c r="BM47" s="50"/>
      <c r="BN47" s="26"/>
      <c r="BO47" s="50"/>
      <c r="BP47" s="26"/>
      <c r="BQ47" s="50"/>
      <c r="BR47" s="26"/>
      <c r="BS47" s="26"/>
      <c r="BT47" s="26"/>
      <c r="BU47" s="34"/>
      <c r="BV47" s="26"/>
      <c r="BW47" s="50"/>
      <c r="BX47" s="26"/>
      <c r="BY47" s="26"/>
      <c r="BZ47" s="26"/>
      <c r="CA47" s="26"/>
      <c r="CB47" s="26"/>
      <c r="CC47" s="50"/>
      <c r="CD47" s="26"/>
      <c r="CE47" s="50"/>
    </row>
    <row r="48" spans="2:83">
      <c r="B48" s="72" t="s">
        <v>83</v>
      </c>
      <c r="C48" s="72"/>
      <c r="D48" s="73"/>
      <c r="E48" s="51">
        <f>SUM(E18:E42)</f>
        <v>12.776</v>
      </c>
      <c r="F48" s="30"/>
      <c r="G48" s="30">
        <f>SUM(G5:G38)</f>
        <v>0</v>
      </c>
      <c r="H48" s="26"/>
      <c r="I48" s="50">
        <f>SUM(I5:I38)</f>
        <v>5.32</v>
      </c>
      <c r="J48" s="32"/>
      <c r="K48" s="32">
        <f>SUM(K6:K33)</f>
        <v>0</v>
      </c>
      <c r="L48" s="26"/>
      <c r="M48" s="51">
        <f>SUM(M18:M43)</f>
        <v>2.5499999999999998</v>
      </c>
      <c r="N48" s="26"/>
      <c r="O48" s="29">
        <f>SUM(O5:O41)</f>
        <v>5.28</v>
      </c>
      <c r="P48" s="26"/>
      <c r="Q48" s="51">
        <f>SUM(Q5:Q45)</f>
        <v>58.445300000000003</v>
      </c>
      <c r="R48" s="32"/>
      <c r="S48" s="32">
        <f>SUM(S6:S37)</f>
        <v>0</v>
      </c>
      <c r="T48" s="26"/>
      <c r="U48" s="51">
        <f>SUM(U5:U43)</f>
        <v>6.1440000000000001</v>
      </c>
      <c r="V48" s="26"/>
      <c r="W48" s="50">
        <f>SUM(W6:W37)</f>
        <v>24.573</v>
      </c>
      <c r="X48" s="26"/>
      <c r="Y48" s="56">
        <f>SUM(Y5:Y41)</f>
        <v>18.722148000000001</v>
      </c>
      <c r="Z48" s="26"/>
      <c r="AA48" s="51">
        <f>SUM(AA5:AA43)</f>
        <v>7.6313599999999999</v>
      </c>
      <c r="AB48" s="26"/>
      <c r="AC48" s="51">
        <f>SUM(AC5:AC43)</f>
        <v>15.724</v>
      </c>
      <c r="AD48" s="26"/>
      <c r="AE48" s="50">
        <f>SUM(AE5:AE34)</f>
        <v>21.216000000000001</v>
      </c>
      <c r="AF48" s="26"/>
      <c r="AG48" s="51">
        <f>SUM(AG18:AG43)</f>
        <v>25.562000000000005</v>
      </c>
      <c r="AH48" s="32"/>
      <c r="AI48" s="32">
        <f>SUM(AI5:AI37)</f>
        <v>0</v>
      </c>
      <c r="AJ48" s="32"/>
      <c r="AK48" s="32">
        <f>SUM(AK5:AK35)</f>
        <v>0</v>
      </c>
      <c r="AL48" s="32"/>
      <c r="AM48" s="32">
        <f>SUM(AM5:AM37)</f>
        <v>0</v>
      </c>
      <c r="AN48" s="26"/>
      <c r="AO48" s="26">
        <f>SUM(AO5:AO45)</f>
        <v>27.189999999999998</v>
      </c>
      <c r="AP48" s="26"/>
      <c r="AQ48" s="26">
        <f>SUM(AQ5:AQ45)</f>
        <v>17.5</v>
      </c>
      <c r="AR48" s="32"/>
      <c r="AS48" s="32">
        <f>SUM(AS5:AS36)</f>
        <v>8.9960000000000004</v>
      </c>
      <c r="AT48" s="32"/>
      <c r="AU48" s="32">
        <f>SUM(AU5:AU37)</f>
        <v>0</v>
      </c>
      <c r="AV48" s="26"/>
      <c r="AW48" s="51">
        <f>SUM(AW5:AW43)</f>
        <v>2.88</v>
      </c>
      <c r="AX48" s="26"/>
      <c r="AY48" s="51">
        <f>SUM(AY5:AY43)</f>
        <v>27.170200000000001</v>
      </c>
      <c r="AZ48" s="32"/>
      <c r="BA48" s="32">
        <f>SUM(BA5:BA37)</f>
        <v>0</v>
      </c>
      <c r="BB48" s="32"/>
      <c r="BC48" s="32">
        <f>SUM(BC5:BC40)</f>
        <v>8.0739999999999998</v>
      </c>
      <c r="BD48" s="26"/>
      <c r="BE48" s="26">
        <f>SUM(BE5:BE40)</f>
        <v>14.381999999999998</v>
      </c>
      <c r="BF48" s="26"/>
      <c r="BG48" s="51">
        <f>SUM(BG5:BG41)</f>
        <v>12.424000000000001</v>
      </c>
      <c r="BH48" s="26"/>
      <c r="BI48" s="51">
        <f>SUM(BI5:BI41)</f>
        <v>40.738599999999998</v>
      </c>
      <c r="BJ48" s="26"/>
      <c r="BK48" s="51">
        <f>SUM(BK5:BK43)</f>
        <v>7.3100000000000014</v>
      </c>
      <c r="BL48" s="26"/>
      <c r="BM48" s="51">
        <f>SUM(BM5:BM43)</f>
        <v>9.4774799999999999</v>
      </c>
      <c r="BN48" s="26"/>
      <c r="BO48" s="51">
        <f>SUM(BO5:BO43)</f>
        <v>7.7000000000000011</v>
      </c>
      <c r="BP48" s="26"/>
      <c r="BQ48" s="51">
        <f>SUM(BQ5:BQ43)</f>
        <v>6.0060000000000011</v>
      </c>
      <c r="BR48" s="32"/>
      <c r="BS48" s="37">
        <f>SUM(BS5:BS41)</f>
        <v>6.2100000000000009</v>
      </c>
      <c r="BT48" s="26"/>
      <c r="BU48" s="35">
        <f>SUM(BU5:BU43)</f>
        <v>9.4700000000000006</v>
      </c>
      <c r="BV48" s="32"/>
      <c r="BW48" s="51">
        <f>SUM(BW5:BW43)</f>
        <v>7.21</v>
      </c>
      <c r="BX48" s="32"/>
      <c r="BY48" s="37">
        <f>SUM(BY5:BY43)</f>
        <v>1.44</v>
      </c>
      <c r="BZ48" s="32"/>
      <c r="CA48" s="37">
        <f>SUM(CA5:CA45)</f>
        <v>2.85968</v>
      </c>
      <c r="CB48" s="32"/>
      <c r="CC48" s="50">
        <f>SUM(CC5:CC45)</f>
        <v>8.85</v>
      </c>
      <c r="CD48" s="32"/>
      <c r="CE48" s="50">
        <f>SUM(CE5:CE45)</f>
        <v>6.8380000000000001</v>
      </c>
    </row>
  </sheetData>
  <sortState ref="B5:BO59">
    <sortCondition ref="B5"/>
  </sortState>
  <mergeCells count="42"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AJ3:AK3"/>
    <mergeCell ref="AL3:AM3"/>
    <mergeCell ref="AN3:AO3"/>
    <mergeCell ref="AP3:AQ3"/>
    <mergeCell ref="X3:Y3"/>
    <mergeCell ref="Z3:AA3"/>
    <mergeCell ref="AB3:AC3"/>
    <mergeCell ref="AD3:AE3"/>
    <mergeCell ref="AF3:AG3"/>
    <mergeCell ref="CB3:CC3"/>
    <mergeCell ref="CD3:CE3"/>
    <mergeCell ref="BL3:BM3"/>
    <mergeCell ref="BN3:BO3"/>
    <mergeCell ref="BP3:BQ3"/>
    <mergeCell ref="BR3:BS3"/>
    <mergeCell ref="BT3:BU3"/>
    <mergeCell ref="B48:D48"/>
    <mergeCell ref="A1:C2"/>
    <mergeCell ref="BV3:BW3"/>
    <mergeCell ref="BX3:BY3"/>
    <mergeCell ref="BZ3:CA3"/>
    <mergeCell ref="BB3:BC3"/>
    <mergeCell ref="BD3:BE3"/>
    <mergeCell ref="BF3:BG3"/>
    <mergeCell ref="BH3:BI3"/>
    <mergeCell ref="BJ3:BK3"/>
    <mergeCell ref="AR3:AS3"/>
    <mergeCell ref="AT3:AU3"/>
    <mergeCell ref="AV3:AW3"/>
    <mergeCell ref="AX3:AY3"/>
    <mergeCell ref="AZ3:BA3"/>
    <mergeCell ref="AH3:AI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zoomScale="110" zoomScaleNormal="110" workbookViewId="0">
      <selection activeCell="C32" sqref="C32"/>
    </sheetView>
  </sheetViews>
  <sheetFormatPr defaultColWidth="9" defaultRowHeight="15"/>
  <cols>
    <col min="1" max="1" width="9.140625" style="7"/>
    <col min="3" max="3" width="37.7109375" customWidth="1"/>
    <col min="4" max="4" width="9" style="3" customWidth="1"/>
    <col min="5" max="5" width="6.42578125" customWidth="1"/>
    <col min="7" max="7" width="9.42578125" customWidth="1"/>
  </cols>
  <sheetData>
    <row r="1" spans="1:10" s="7" customFormat="1">
      <c r="D1" s="11"/>
    </row>
    <row r="2" spans="1:10" s="7" customFormat="1" ht="15.75" thickBot="1">
      <c r="D2" s="11"/>
    </row>
    <row r="3" spans="1:10" s="7" customFormat="1" ht="15.75" customHeight="1">
      <c r="B3" s="82" t="s">
        <v>84</v>
      </c>
      <c r="C3" s="82" t="s">
        <v>40</v>
      </c>
      <c r="D3" s="87" t="s">
        <v>85</v>
      </c>
      <c r="E3" s="82" t="s">
        <v>86</v>
      </c>
      <c r="F3" s="82" t="s">
        <v>87</v>
      </c>
      <c r="G3" s="82" t="s">
        <v>88</v>
      </c>
      <c r="H3" s="82" t="s">
        <v>89</v>
      </c>
      <c r="I3" s="82" t="s">
        <v>90</v>
      </c>
      <c r="J3" s="41" t="s">
        <v>112</v>
      </c>
    </row>
    <row r="4" spans="1:10" s="7" customFormat="1" ht="15.75" thickBot="1">
      <c r="B4" s="83"/>
      <c r="C4" s="83"/>
      <c r="D4" s="88"/>
      <c r="E4" s="83"/>
      <c r="F4" s="83"/>
      <c r="G4" s="83"/>
      <c r="H4" s="83"/>
      <c r="I4" s="83"/>
      <c r="J4" s="42" t="s">
        <v>113</v>
      </c>
    </row>
    <row r="5" spans="1:10" s="2" customFormat="1" ht="13.5" customHeight="1">
      <c r="A5" s="1"/>
      <c r="B5" s="90" t="s">
        <v>91</v>
      </c>
      <c r="C5" s="20" t="s">
        <v>1</v>
      </c>
      <c r="D5" s="4">
        <v>121</v>
      </c>
      <c r="E5" s="20">
        <v>200</v>
      </c>
      <c r="F5" s="20">
        <v>2.97</v>
      </c>
      <c r="G5" s="20">
        <v>3.57</v>
      </c>
      <c r="H5" s="20">
        <v>6.14</v>
      </c>
      <c r="I5" s="20">
        <v>68.569999999999993</v>
      </c>
      <c r="J5" s="43">
        <v>12.776</v>
      </c>
    </row>
    <row r="6" spans="1:10" s="2" customFormat="1" ht="13.5" customHeight="1">
      <c r="A6" s="1"/>
      <c r="B6" s="91"/>
      <c r="C6" s="20" t="s">
        <v>92</v>
      </c>
      <c r="D6" s="4"/>
      <c r="E6" s="20">
        <v>51</v>
      </c>
      <c r="F6" s="20">
        <v>4.03</v>
      </c>
      <c r="G6" s="20">
        <v>0.51</v>
      </c>
      <c r="H6" s="20">
        <v>24.63</v>
      </c>
      <c r="I6" s="20">
        <v>119.23</v>
      </c>
      <c r="J6" s="44">
        <v>2.5499999999999998</v>
      </c>
    </row>
    <row r="7" spans="1:10" s="2" customFormat="1" ht="13.5" customHeight="1">
      <c r="A7" s="1"/>
      <c r="B7" s="91"/>
      <c r="C7" s="20" t="s">
        <v>93</v>
      </c>
      <c r="D7" s="4">
        <v>15</v>
      </c>
      <c r="E7" s="20">
        <v>30</v>
      </c>
      <c r="F7" s="20">
        <v>6.96</v>
      </c>
      <c r="G7" s="20">
        <v>8.85</v>
      </c>
      <c r="H7" s="20">
        <v>0</v>
      </c>
      <c r="I7" s="20">
        <v>107.49</v>
      </c>
      <c r="J7" s="43">
        <v>24.573</v>
      </c>
    </row>
    <row r="8" spans="1:10" s="2" customFormat="1" ht="13.5" customHeight="1">
      <c r="A8" s="1"/>
      <c r="B8" s="91"/>
      <c r="C8" s="20" t="s">
        <v>94</v>
      </c>
      <c r="D8" s="4">
        <v>14</v>
      </c>
      <c r="E8" s="20">
        <v>10</v>
      </c>
      <c r="F8" s="20">
        <v>0.08</v>
      </c>
      <c r="G8" s="20">
        <v>7.25</v>
      </c>
      <c r="H8" s="20">
        <v>0.13</v>
      </c>
      <c r="I8" s="20">
        <v>66.09</v>
      </c>
      <c r="J8" s="43">
        <v>11.62</v>
      </c>
    </row>
    <row r="9" spans="1:10" s="2" customFormat="1" ht="13.5" customHeight="1">
      <c r="A9" s="1"/>
      <c r="B9" s="91"/>
      <c r="C9" s="20" t="s">
        <v>38</v>
      </c>
      <c r="D9" s="4">
        <v>71</v>
      </c>
      <c r="E9" s="20">
        <v>50</v>
      </c>
      <c r="F9" s="20">
        <v>0.55000000000000004</v>
      </c>
      <c r="G9" s="20">
        <v>0.1</v>
      </c>
      <c r="H9" s="20">
        <v>1.9</v>
      </c>
      <c r="I9" s="20">
        <v>6</v>
      </c>
      <c r="J9" s="43">
        <v>8.85</v>
      </c>
    </row>
    <row r="10" spans="1:10" s="2" customFormat="1" ht="13.5" customHeight="1">
      <c r="A10" s="1"/>
      <c r="B10" s="91"/>
      <c r="C10" s="20" t="s">
        <v>95</v>
      </c>
      <c r="D10" s="4">
        <v>382</v>
      </c>
      <c r="E10" s="20">
        <v>200</v>
      </c>
      <c r="F10" s="20">
        <v>4.08</v>
      </c>
      <c r="G10" s="20">
        <v>3.54</v>
      </c>
      <c r="H10" s="20">
        <v>17.579999999999998</v>
      </c>
      <c r="I10" s="20">
        <v>118.5</v>
      </c>
      <c r="J10" s="45">
        <v>12.424000000000001</v>
      </c>
    </row>
    <row r="11" spans="1:10" s="7" customFormat="1" ht="13.5" customHeight="1" thickBot="1">
      <c r="B11" s="86"/>
      <c r="C11" s="5" t="s">
        <v>96</v>
      </c>
      <c r="D11" s="5"/>
      <c r="E11" s="6">
        <f t="shared" ref="E11:J11" si="0">SUM(E5:E10)</f>
        <v>541</v>
      </c>
      <c r="F11" s="6">
        <f t="shared" si="0"/>
        <v>18.670000000000002</v>
      </c>
      <c r="G11" s="6">
        <f t="shared" si="0"/>
        <v>23.82</v>
      </c>
      <c r="H11" s="6">
        <f t="shared" si="0"/>
        <v>50.379999999999995</v>
      </c>
      <c r="I11" s="46">
        <f t="shared" si="0"/>
        <v>485.88</v>
      </c>
      <c r="J11" s="61">
        <f t="shared" si="0"/>
        <v>72.793000000000006</v>
      </c>
    </row>
    <row r="12" spans="1:10" s="2" customFormat="1" ht="13.5" customHeight="1">
      <c r="A12" s="1"/>
      <c r="B12" s="90" t="s">
        <v>97</v>
      </c>
      <c r="C12" s="20" t="s">
        <v>28</v>
      </c>
      <c r="D12" s="4">
        <v>223</v>
      </c>
      <c r="E12" s="20">
        <v>70</v>
      </c>
      <c r="F12" s="20">
        <v>10.23</v>
      </c>
      <c r="G12" s="20">
        <v>7.74</v>
      </c>
      <c r="H12" s="20">
        <v>19.600000000000001</v>
      </c>
      <c r="I12" s="20">
        <v>188.98</v>
      </c>
      <c r="J12" s="44">
        <v>40.738599999999998</v>
      </c>
    </row>
    <row r="13" spans="1:10" s="19" customFormat="1" ht="13.5" customHeight="1">
      <c r="B13" s="85"/>
      <c r="C13" s="20" t="s">
        <v>95</v>
      </c>
      <c r="D13" s="4">
        <v>382</v>
      </c>
      <c r="E13" s="20">
        <v>200</v>
      </c>
      <c r="F13" s="20">
        <v>4.08</v>
      </c>
      <c r="G13" s="20">
        <v>3.54</v>
      </c>
      <c r="H13" s="20">
        <v>17.579999999999998</v>
      </c>
      <c r="I13" s="20">
        <v>118.5</v>
      </c>
      <c r="J13" s="43">
        <v>12.424000000000001</v>
      </c>
    </row>
    <row r="14" spans="1:10" s="19" customFormat="1" ht="13.5" customHeight="1">
      <c r="B14" s="85"/>
      <c r="C14" s="20" t="s">
        <v>94</v>
      </c>
      <c r="D14" s="4">
        <v>14</v>
      </c>
      <c r="E14" s="20">
        <v>10</v>
      </c>
      <c r="F14" s="20">
        <v>0.08</v>
      </c>
      <c r="G14" s="20">
        <v>7.25</v>
      </c>
      <c r="H14" s="20">
        <v>0.13</v>
      </c>
      <c r="I14" s="20">
        <v>66.09</v>
      </c>
      <c r="J14" s="43">
        <v>11.62</v>
      </c>
    </row>
    <row r="15" spans="1:10" s="19" customFormat="1" ht="13.5" customHeight="1">
      <c r="B15" s="85"/>
      <c r="C15" s="20" t="s">
        <v>92</v>
      </c>
      <c r="D15" s="4"/>
      <c r="E15" s="20">
        <v>51</v>
      </c>
      <c r="F15" s="20">
        <v>4.03</v>
      </c>
      <c r="G15" s="20">
        <v>0.51</v>
      </c>
      <c r="H15" s="20">
        <v>24.63</v>
      </c>
      <c r="I15" s="20">
        <v>119.23</v>
      </c>
      <c r="J15" s="44">
        <v>2.5499999999999998</v>
      </c>
    </row>
    <row r="16" spans="1:10" s="7" customFormat="1" ht="13.5" customHeight="1" thickBot="1">
      <c r="B16" s="86"/>
      <c r="C16" s="5" t="s">
        <v>96</v>
      </c>
      <c r="D16" s="5"/>
      <c r="E16" s="6">
        <f t="shared" ref="E16:J16" si="1">SUM(E12:E15)</f>
        <v>331</v>
      </c>
      <c r="F16" s="6">
        <f t="shared" si="1"/>
        <v>18.420000000000002</v>
      </c>
      <c r="G16" s="6">
        <f t="shared" si="1"/>
        <v>19.040000000000003</v>
      </c>
      <c r="H16" s="6">
        <f t="shared" si="1"/>
        <v>61.94</v>
      </c>
      <c r="I16" s="46">
        <f t="shared" si="1"/>
        <v>492.80000000000007</v>
      </c>
      <c r="J16" s="61">
        <f t="shared" si="1"/>
        <v>67.332599999999999</v>
      </c>
    </row>
    <row r="17" spans="1:10" s="2" customFormat="1" ht="13.5" customHeight="1">
      <c r="A17" s="1"/>
      <c r="B17" s="90" t="s">
        <v>98</v>
      </c>
      <c r="C17" s="20" t="s">
        <v>15</v>
      </c>
      <c r="D17" s="4">
        <v>177</v>
      </c>
      <c r="E17" s="20">
        <v>210</v>
      </c>
      <c r="F17" s="20">
        <v>6.09</v>
      </c>
      <c r="G17" s="20">
        <v>10.88</v>
      </c>
      <c r="H17" s="20">
        <v>47.99</v>
      </c>
      <c r="I17" s="20">
        <v>314.24</v>
      </c>
      <c r="J17" s="44">
        <v>25.562000000000005</v>
      </c>
    </row>
    <row r="18" spans="1:10" s="19" customFormat="1" ht="13.5" customHeight="1">
      <c r="B18" s="85"/>
      <c r="C18" s="20" t="s">
        <v>92</v>
      </c>
      <c r="D18" s="4"/>
      <c r="E18" s="20">
        <v>51</v>
      </c>
      <c r="F18" s="20">
        <v>4.03</v>
      </c>
      <c r="G18" s="20">
        <v>0.51</v>
      </c>
      <c r="H18" s="20">
        <v>24.63</v>
      </c>
      <c r="I18" s="20">
        <v>119.23</v>
      </c>
      <c r="J18" s="43">
        <v>2.5499999999999998</v>
      </c>
    </row>
    <row r="19" spans="1:10" s="19" customFormat="1" ht="13.5" customHeight="1">
      <c r="B19" s="85"/>
      <c r="C19" s="20" t="s">
        <v>94</v>
      </c>
      <c r="D19" s="4">
        <v>14</v>
      </c>
      <c r="E19" s="20">
        <v>10</v>
      </c>
      <c r="F19" s="20">
        <v>0.08</v>
      </c>
      <c r="G19" s="20">
        <v>7.25</v>
      </c>
      <c r="H19" s="20">
        <v>0.13</v>
      </c>
      <c r="I19" s="20">
        <v>66.09</v>
      </c>
      <c r="J19" s="43">
        <v>11.62</v>
      </c>
    </row>
    <row r="20" spans="1:10" s="19" customFormat="1" ht="13.5" customHeight="1">
      <c r="B20" s="85"/>
      <c r="C20" s="20" t="s">
        <v>93</v>
      </c>
      <c r="D20" s="4">
        <v>15</v>
      </c>
      <c r="E20" s="20">
        <v>30</v>
      </c>
      <c r="F20" s="20">
        <v>6.96</v>
      </c>
      <c r="G20" s="20">
        <v>8.85</v>
      </c>
      <c r="H20" s="20">
        <v>0</v>
      </c>
      <c r="I20" s="20">
        <v>107.49</v>
      </c>
      <c r="J20" s="43">
        <v>24.573</v>
      </c>
    </row>
    <row r="21" spans="1:10" s="2" customFormat="1" ht="13.5" customHeight="1">
      <c r="A21" s="1"/>
      <c r="B21" s="91"/>
      <c r="C21" s="20" t="s">
        <v>99</v>
      </c>
      <c r="D21" s="4" t="s">
        <v>100</v>
      </c>
      <c r="E21" s="20">
        <v>200</v>
      </c>
      <c r="F21" s="20">
        <v>0.13</v>
      </c>
      <c r="G21" s="20">
        <v>0.02</v>
      </c>
      <c r="H21" s="20">
        <v>15.2</v>
      </c>
      <c r="I21" s="20">
        <v>61.5</v>
      </c>
      <c r="J21" s="45">
        <v>5.28</v>
      </c>
    </row>
    <row r="22" spans="1:10" s="7" customFormat="1" ht="12" customHeight="1" thickBot="1">
      <c r="B22" s="86"/>
      <c r="C22" s="5" t="s">
        <v>96</v>
      </c>
      <c r="D22" s="5"/>
      <c r="E22" s="6">
        <f t="shared" ref="E22:J22" si="2">SUM(E17:E21)</f>
        <v>501</v>
      </c>
      <c r="F22" s="6">
        <f t="shared" si="2"/>
        <v>17.29</v>
      </c>
      <c r="G22" s="6">
        <f t="shared" si="2"/>
        <v>27.51</v>
      </c>
      <c r="H22" s="6">
        <f t="shared" si="2"/>
        <v>87.95</v>
      </c>
      <c r="I22" s="46">
        <f t="shared" si="2"/>
        <v>668.55000000000007</v>
      </c>
      <c r="J22" s="61">
        <f t="shared" si="2"/>
        <v>69.585000000000008</v>
      </c>
    </row>
    <row r="23" spans="1:10" s="2" customFormat="1" ht="13.5" customHeight="1">
      <c r="A23" s="1"/>
      <c r="B23" s="90" t="s">
        <v>101</v>
      </c>
      <c r="C23" s="20" t="s">
        <v>11</v>
      </c>
      <c r="D23" s="4">
        <v>312</v>
      </c>
      <c r="E23" s="20">
        <v>150</v>
      </c>
      <c r="F23" s="20">
        <v>3.06</v>
      </c>
      <c r="G23" s="20">
        <v>6.05</v>
      </c>
      <c r="H23" s="20">
        <v>20.440000000000001</v>
      </c>
      <c r="I23" s="20">
        <v>148.44999999999999</v>
      </c>
      <c r="J23" s="44">
        <v>18.722148000000001</v>
      </c>
    </row>
    <row r="24" spans="1:10" s="19" customFormat="1" ht="13.5" customHeight="1">
      <c r="B24" s="85"/>
      <c r="C24" s="20" t="s">
        <v>95</v>
      </c>
      <c r="D24" s="4">
        <v>382</v>
      </c>
      <c r="E24" s="20">
        <v>200</v>
      </c>
      <c r="F24" s="20">
        <v>4.08</v>
      </c>
      <c r="G24" s="20">
        <v>3.54</v>
      </c>
      <c r="H24" s="20">
        <v>17.579999999999998</v>
      </c>
      <c r="I24" s="20">
        <v>118.5</v>
      </c>
      <c r="J24" s="43">
        <v>12.424000000000001</v>
      </c>
    </row>
    <row r="25" spans="1:10" s="19" customFormat="1" ht="13.5" customHeight="1">
      <c r="B25" s="85"/>
      <c r="C25" s="20" t="s">
        <v>92</v>
      </c>
      <c r="D25" s="4"/>
      <c r="E25" s="20">
        <v>51</v>
      </c>
      <c r="F25" s="20">
        <v>4.03</v>
      </c>
      <c r="G25" s="20">
        <v>0.51</v>
      </c>
      <c r="H25" s="20">
        <v>24.63</v>
      </c>
      <c r="I25" s="20">
        <v>119.23</v>
      </c>
      <c r="J25" s="43">
        <v>2.5499999999999998</v>
      </c>
    </row>
    <row r="26" spans="1:10" s="19" customFormat="1" ht="13.5" customHeight="1">
      <c r="B26" s="85"/>
      <c r="C26" s="20" t="s">
        <v>94</v>
      </c>
      <c r="D26" s="4">
        <v>14</v>
      </c>
      <c r="E26" s="20">
        <v>10</v>
      </c>
      <c r="F26" s="20">
        <v>0.08</v>
      </c>
      <c r="G26" s="20">
        <v>7.25</v>
      </c>
      <c r="H26" s="20">
        <v>0.13</v>
      </c>
      <c r="I26" s="20">
        <v>66.09</v>
      </c>
      <c r="J26" s="43">
        <v>11.62</v>
      </c>
    </row>
    <row r="27" spans="1:10" s="2" customFormat="1" ht="13.5" customHeight="1">
      <c r="A27" s="1"/>
      <c r="B27" s="91"/>
      <c r="C27" s="20" t="s">
        <v>35</v>
      </c>
      <c r="D27" s="4">
        <v>243</v>
      </c>
      <c r="E27" s="20">
        <v>55</v>
      </c>
      <c r="F27" s="20">
        <v>5.55</v>
      </c>
      <c r="G27" s="20">
        <v>15.55</v>
      </c>
      <c r="H27" s="20">
        <v>0.25</v>
      </c>
      <c r="I27" s="20">
        <v>163.15</v>
      </c>
      <c r="J27" s="43">
        <v>7.21</v>
      </c>
    </row>
    <row r="28" spans="1:10" s="2" customFormat="1" ht="13.5" customHeight="1">
      <c r="A28" s="1"/>
      <c r="B28" s="92"/>
      <c r="C28" s="20" t="s">
        <v>39</v>
      </c>
      <c r="D28" s="4">
        <v>71</v>
      </c>
      <c r="E28" s="20">
        <v>50</v>
      </c>
      <c r="F28" s="20">
        <v>0.35</v>
      </c>
      <c r="G28" s="20">
        <v>0.05</v>
      </c>
      <c r="H28" s="20">
        <v>0.95</v>
      </c>
      <c r="I28" s="20">
        <v>6</v>
      </c>
      <c r="J28" s="45">
        <v>6.8380000000000001</v>
      </c>
    </row>
    <row r="29" spans="1:10" s="7" customFormat="1" ht="13.5" customHeight="1" thickBot="1">
      <c r="B29" s="86"/>
      <c r="C29" s="5" t="s">
        <v>96</v>
      </c>
      <c r="D29" s="5"/>
      <c r="E29" s="6">
        <f>SUM(E23:E27)</f>
        <v>466</v>
      </c>
      <c r="F29" s="6">
        <f>SUM(F23:F27)</f>
        <v>16.8</v>
      </c>
      <c r="G29" s="6">
        <f>SUM(G23:G27)</f>
        <v>32.900000000000006</v>
      </c>
      <c r="H29" s="6">
        <f>SUM(H23:H27)</f>
        <v>63.029999999999994</v>
      </c>
      <c r="I29" s="46">
        <f>SUM(I23:I27)</f>
        <v>615.41999999999996</v>
      </c>
      <c r="J29" s="61">
        <f>SUM(J23:J28)</f>
        <v>59.364148</v>
      </c>
    </row>
    <row r="30" spans="1:10" s="19" customFormat="1" ht="13.5" customHeight="1">
      <c r="B30" s="84" t="s">
        <v>102</v>
      </c>
      <c r="C30" s="20" t="s">
        <v>28</v>
      </c>
      <c r="D30" s="4">
        <v>223</v>
      </c>
      <c r="E30" s="20">
        <v>70</v>
      </c>
      <c r="F30" s="20">
        <v>10.23</v>
      </c>
      <c r="G30" s="20">
        <v>7.74</v>
      </c>
      <c r="H30" s="20">
        <v>19.600000000000001</v>
      </c>
      <c r="I30" s="20">
        <v>188.98</v>
      </c>
      <c r="J30" s="44">
        <v>25.562000000000005</v>
      </c>
    </row>
    <row r="31" spans="1:10" s="19" customFormat="1" ht="13.5" customHeight="1">
      <c r="B31" s="85"/>
      <c r="C31" s="20" t="s">
        <v>92</v>
      </c>
      <c r="D31" s="4"/>
      <c r="E31" s="20">
        <v>51</v>
      </c>
      <c r="F31" s="20">
        <v>4.03</v>
      </c>
      <c r="G31" s="20">
        <v>0.51</v>
      </c>
      <c r="H31" s="20">
        <v>24.63</v>
      </c>
      <c r="I31" s="20">
        <v>119.23</v>
      </c>
      <c r="J31" s="43">
        <v>2.5499999999999998</v>
      </c>
    </row>
    <row r="32" spans="1:10" s="19" customFormat="1" ht="13.5" customHeight="1">
      <c r="B32" s="85"/>
      <c r="C32" s="20" t="s">
        <v>94</v>
      </c>
      <c r="D32" s="4">
        <v>14</v>
      </c>
      <c r="E32" s="20">
        <v>10</v>
      </c>
      <c r="F32" s="20">
        <v>0.08</v>
      </c>
      <c r="G32" s="20">
        <v>7.25</v>
      </c>
      <c r="H32" s="20">
        <v>0.13</v>
      </c>
      <c r="I32" s="20">
        <v>66.09</v>
      </c>
      <c r="J32" s="43">
        <v>11.62</v>
      </c>
    </row>
    <row r="33" spans="2:10" s="19" customFormat="1" ht="13.15" customHeight="1">
      <c r="B33" s="85"/>
      <c r="C33" s="20" t="s">
        <v>95</v>
      </c>
      <c r="D33" s="4">
        <v>382</v>
      </c>
      <c r="E33" s="20">
        <v>200</v>
      </c>
      <c r="F33" s="20">
        <v>4.08</v>
      </c>
      <c r="G33" s="20">
        <v>3.54</v>
      </c>
      <c r="H33" s="20">
        <v>17.579999999999998</v>
      </c>
      <c r="I33" s="20">
        <v>118.5</v>
      </c>
      <c r="J33" s="45">
        <v>12.424000000000001</v>
      </c>
    </row>
    <row r="34" spans="2:10" s="7" customFormat="1" ht="13.5" customHeight="1" thickBot="1">
      <c r="B34" s="86"/>
      <c r="C34" s="5" t="s">
        <v>96</v>
      </c>
      <c r="D34" s="5"/>
      <c r="E34" s="6">
        <f t="shared" ref="E34:J34" si="3">SUM(E30:E33)</f>
        <v>331</v>
      </c>
      <c r="F34" s="6">
        <f t="shared" si="3"/>
        <v>18.420000000000002</v>
      </c>
      <c r="G34" s="6">
        <f t="shared" si="3"/>
        <v>19.04</v>
      </c>
      <c r="H34" s="6">
        <f t="shared" si="3"/>
        <v>61.940000000000005</v>
      </c>
      <c r="I34" s="46">
        <f t="shared" si="3"/>
        <v>492.79999999999995</v>
      </c>
      <c r="J34" s="61">
        <f t="shared" si="3"/>
        <v>52.156000000000006</v>
      </c>
    </row>
    <row r="35" spans="2:10" s="19" customFormat="1" ht="13.5" customHeight="1">
      <c r="B35" s="84" t="s">
        <v>103</v>
      </c>
      <c r="C35" s="20" t="s">
        <v>1</v>
      </c>
      <c r="D35" s="4">
        <v>121</v>
      </c>
      <c r="E35" s="20">
        <v>200</v>
      </c>
      <c r="F35" s="20">
        <v>2.97</v>
      </c>
      <c r="G35" s="20">
        <v>3.57</v>
      </c>
      <c r="H35" s="20">
        <v>6.14</v>
      </c>
      <c r="I35" s="20">
        <v>68.569999999999993</v>
      </c>
      <c r="J35" s="44">
        <v>12.776</v>
      </c>
    </row>
    <row r="36" spans="2:10" s="19" customFormat="1" ht="13.5" customHeight="1">
      <c r="B36" s="85"/>
      <c r="C36" s="20" t="s">
        <v>92</v>
      </c>
      <c r="D36" s="4"/>
      <c r="E36" s="20">
        <v>51</v>
      </c>
      <c r="F36" s="20">
        <v>4.03</v>
      </c>
      <c r="G36" s="20">
        <v>0.51</v>
      </c>
      <c r="H36" s="20">
        <v>24.63</v>
      </c>
      <c r="I36" s="20">
        <v>119.23</v>
      </c>
      <c r="J36" s="43">
        <v>2.5499999999999998</v>
      </c>
    </row>
    <row r="37" spans="2:10" s="19" customFormat="1" ht="13.5" customHeight="1">
      <c r="B37" s="85"/>
      <c r="C37" s="20" t="s">
        <v>93</v>
      </c>
      <c r="D37" s="4">
        <v>15</v>
      </c>
      <c r="E37" s="20">
        <v>30</v>
      </c>
      <c r="F37" s="20">
        <v>6.96</v>
      </c>
      <c r="G37" s="20">
        <v>8.85</v>
      </c>
      <c r="H37" s="20">
        <v>0</v>
      </c>
      <c r="I37" s="20">
        <v>107.49</v>
      </c>
      <c r="J37" s="43">
        <v>24.573</v>
      </c>
    </row>
    <row r="38" spans="2:10" s="19" customFormat="1" ht="13.5" customHeight="1">
      <c r="B38" s="85"/>
      <c r="C38" s="20" t="s">
        <v>94</v>
      </c>
      <c r="D38" s="4">
        <v>14</v>
      </c>
      <c r="E38" s="20">
        <v>10</v>
      </c>
      <c r="F38" s="20">
        <v>0.08</v>
      </c>
      <c r="G38" s="20">
        <v>7.25</v>
      </c>
      <c r="H38" s="20">
        <v>0.13</v>
      </c>
      <c r="I38" s="20">
        <v>66.09</v>
      </c>
      <c r="J38" s="43">
        <v>11.62</v>
      </c>
    </row>
    <row r="39" spans="2:10" s="19" customFormat="1" ht="13.5" customHeight="1">
      <c r="B39" s="85"/>
      <c r="C39" s="20" t="s">
        <v>38</v>
      </c>
      <c r="D39" s="4">
        <v>71</v>
      </c>
      <c r="E39" s="20">
        <v>50</v>
      </c>
      <c r="F39" s="20">
        <v>0.55000000000000004</v>
      </c>
      <c r="G39" s="20">
        <v>0.1</v>
      </c>
      <c r="H39" s="20">
        <v>1.9</v>
      </c>
      <c r="I39" s="20">
        <v>6</v>
      </c>
      <c r="J39" s="43">
        <v>8.85</v>
      </c>
    </row>
    <row r="40" spans="2:10" s="19" customFormat="1" ht="13.5" customHeight="1">
      <c r="B40" s="85"/>
      <c r="C40" s="20" t="s">
        <v>95</v>
      </c>
      <c r="D40" s="4">
        <v>382</v>
      </c>
      <c r="E40" s="20">
        <v>200</v>
      </c>
      <c r="F40" s="20">
        <v>4.08</v>
      </c>
      <c r="G40" s="20">
        <v>3.54</v>
      </c>
      <c r="H40" s="20">
        <v>17.579999999999998</v>
      </c>
      <c r="I40" s="20">
        <v>118.5</v>
      </c>
      <c r="J40" s="45">
        <v>12.424000000000001</v>
      </c>
    </row>
    <row r="41" spans="2:10" s="7" customFormat="1" ht="13.5" customHeight="1" thickBot="1">
      <c r="B41" s="86"/>
      <c r="C41" s="5" t="s">
        <v>96</v>
      </c>
      <c r="D41" s="5"/>
      <c r="E41" s="6">
        <f t="shared" ref="E41:J41" si="4">SUM(E35:E40)</f>
        <v>541</v>
      </c>
      <c r="F41" s="6">
        <f t="shared" si="4"/>
        <v>18.670000000000002</v>
      </c>
      <c r="G41" s="6">
        <f t="shared" si="4"/>
        <v>23.82</v>
      </c>
      <c r="H41" s="6">
        <f t="shared" si="4"/>
        <v>50.379999999999995</v>
      </c>
      <c r="I41" s="46">
        <f t="shared" si="4"/>
        <v>485.88</v>
      </c>
      <c r="J41" s="61">
        <f t="shared" si="4"/>
        <v>72.793000000000006</v>
      </c>
    </row>
    <row r="42" spans="2:10" s="19" customFormat="1" ht="13.5" customHeight="1">
      <c r="B42" s="84" t="s">
        <v>104</v>
      </c>
      <c r="C42" s="20" t="s">
        <v>11</v>
      </c>
      <c r="D42" s="4">
        <v>312</v>
      </c>
      <c r="E42" s="20">
        <v>150</v>
      </c>
      <c r="F42" s="20">
        <v>3.06</v>
      </c>
      <c r="G42" s="20">
        <v>6.05</v>
      </c>
      <c r="H42" s="20">
        <v>20.440000000000001</v>
      </c>
      <c r="I42" s="20">
        <v>148.44999999999999</v>
      </c>
      <c r="J42" s="44">
        <v>18.722148000000001</v>
      </c>
    </row>
    <row r="43" spans="2:10" s="19" customFormat="1" ht="13.5" customHeight="1">
      <c r="B43" s="85"/>
      <c r="C43" s="20" t="s">
        <v>92</v>
      </c>
      <c r="D43" s="4"/>
      <c r="E43" s="20">
        <v>51</v>
      </c>
      <c r="F43" s="20">
        <v>4.03</v>
      </c>
      <c r="G43" s="20">
        <v>0.51</v>
      </c>
      <c r="H43" s="20">
        <v>24.63</v>
      </c>
      <c r="I43" s="20">
        <v>119.23</v>
      </c>
      <c r="J43" s="43">
        <v>2.5499999999999998</v>
      </c>
    </row>
    <row r="44" spans="2:10" s="19" customFormat="1" ht="13.5" customHeight="1">
      <c r="B44" s="85"/>
      <c r="C44" s="20" t="s">
        <v>95</v>
      </c>
      <c r="D44" s="4">
        <v>382</v>
      </c>
      <c r="E44" s="20">
        <v>200</v>
      </c>
      <c r="F44" s="20">
        <v>4.08</v>
      </c>
      <c r="G44" s="20">
        <v>3.54</v>
      </c>
      <c r="H44" s="20">
        <v>17.579999999999998</v>
      </c>
      <c r="I44" s="20">
        <v>118.5</v>
      </c>
      <c r="J44" s="45">
        <v>12.424000000000001</v>
      </c>
    </row>
    <row r="45" spans="2:10" s="19" customFormat="1" ht="13.5" customHeight="1">
      <c r="B45" s="85"/>
      <c r="C45" s="20" t="s">
        <v>35</v>
      </c>
      <c r="D45" s="4">
        <v>243</v>
      </c>
      <c r="E45" s="20">
        <v>55</v>
      </c>
      <c r="F45" s="20">
        <v>5.55</v>
      </c>
      <c r="G45" s="20">
        <v>15.55</v>
      </c>
      <c r="H45" s="20">
        <v>0.25</v>
      </c>
      <c r="I45" s="20">
        <v>163.15</v>
      </c>
      <c r="J45" s="43">
        <v>7.21</v>
      </c>
    </row>
    <row r="46" spans="2:10" s="19" customFormat="1" ht="13.5" customHeight="1">
      <c r="B46" s="85"/>
      <c r="C46" s="20" t="s">
        <v>94</v>
      </c>
      <c r="D46" s="4">
        <v>14</v>
      </c>
      <c r="E46" s="20">
        <v>10</v>
      </c>
      <c r="F46" s="20">
        <v>0.08</v>
      </c>
      <c r="G46" s="20">
        <v>7.25</v>
      </c>
      <c r="H46" s="20">
        <v>0.13</v>
      </c>
      <c r="I46" s="20">
        <v>66.09</v>
      </c>
      <c r="J46" s="43">
        <v>11.62</v>
      </c>
    </row>
    <row r="47" spans="2:10" s="19" customFormat="1" ht="13.5" customHeight="1">
      <c r="B47" s="85"/>
      <c r="C47" s="20" t="s">
        <v>39</v>
      </c>
      <c r="D47" s="4">
        <v>71</v>
      </c>
      <c r="E47" s="20">
        <v>50</v>
      </c>
      <c r="F47" s="20">
        <v>0.35</v>
      </c>
      <c r="G47" s="20">
        <v>0.05</v>
      </c>
      <c r="H47" s="20">
        <v>0.95</v>
      </c>
      <c r="I47" s="20">
        <v>6</v>
      </c>
      <c r="J47" s="45">
        <v>6.8380000000000001</v>
      </c>
    </row>
    <row r="48" spans="2:10" s="7" customFormat="1" ht="13.5" customHeight="1" thickBot="1">
      <c r="B48" s="86"/>
      <c r="C48" s="5" t="s">
        <v>96</v>
      </c>
      <c r="D48" s="5"/>
      <c r="E48" s="6">
        <f>SUM(E42:E45)</f>
        <v>456</v>
      </c>
      <c r="F48" s="6">
        <f>SUM(F42:F45)</f>
        <v>16.72</v>
      </c>
      <c r="G48" s="6">
        <f>SUM(G42:G45)</f>
        <v>25.65</v>
      </c>
      <c r="H48" s="6">
        <f>SUM(H42:H45)</f>
        <v>62.9</v>
      </c>
      <c r="I48" s="6">
        <f>SUM(I42:I45)</f>
        <v>549.33000000000004</v>
      </c>
      <c r="J48" s="46">
        <f>SUM(J42:J47)</f>
        <v>59.364148</v>
      </c>
    </row>
    <row r="49" spans="1:10" s="19" customFormat="1" ht="13.5" customHeight="1">
      <c r="B49" s="84" t="s">
        <v>105</v>
      </c>
      <c r="C49" s="20" t="s">
        <v>28</v>
      </c>
      <c r="D49" s="4">
        <v>223</v>
      </c>
      <c r="E49" s="20">
        <v>70</v>
      </c>
      <c r="F49" s="20">
        <v>10.23</v>
      </c>
      <c r="G49" s="20">
        <v>7.74</v>
      </c>
      <c r="H49" s="20">
        <v>19.600000000000001</v>
      </c>
      <c r="I49" s="20">
        <v>188.98</v>
      </c>
      <c r="J49" s="44">
        <v>25.562000000000005</v>
      </c>
    </row>
    <row r="50" spans="1:10" s="19" customFormat="1" ht="13.5" customHeight="1">
      <c r="B50" s="85"/>
      <c r="C50" s="20" t="s">
        <v>92</v>
      </c>
      <c r="D50" s="4"/>
      <c r="E50" s="20">
        <v>51</v>
      </c>
      <c r="F50" s="20">
        <v>4.03</v>
      </c>
      <c r="G50" s="20">
        <v>0.51</v>
      </c>
      <c r="H50" s="20">
        <v>24.63</v>
      </c>
      <c r="I50" s="20">
        <v>119.23</v>
      </c>
      <c r="J50" s="43">
        <v>2.5499999999999998</v>
      </c>
    </row>
    <row r="51" spans="1:10" s="19" customFormat="1" ht="13.5" customHeight="1">
      <c r="B51" s="85"/>
      <c r="C51" s="20" t="s">
        <v>94</v>
      </c>
      <c r="D51" s="4">
        <v>14</v>
      </c>
      <c r="E51" s="20">
        <v>10</v>
      </c>
      <c r="F51" s="20">
        <v>0.08</v>
      </c>
      <c r="G51" s="20">
        <v>7.25</v>
      </c>
      <c r="H51" s="20">
        <v>0.13</v>
      </c>
      <c r="I51" s="20">
        <v>66.09</v>
      </c>
      <c r="J51" s="43">
        <v>11.62</v>
      </c>
    </row>
    <row r="52" spans="1:10" s="19" customFormat="1" ht="13.5" customHeight="1">
      <c r="B52" s="85"/>
      <c r="C52" s="20" t="s">
        <v>99</v>
      </c>
      <c r="D52" s="4" t="s">
        <v>100</v>
      </c>
      <c r="E52" s="20">
        <v>200</v>
      </c>
      <c r="F52" s="20">
        <v>0.13</v>
      </c>
      <c r="G52" s="20">
        <v>0.02</v>
      </c>
      <c r="H52" s="20">
        <v>15.2</v>
      </c>
      <c r="I52" s="20">
        <v>61.5</v>
      </c>
      <c r="J52" s="45">
        <v>5.28</v>
      </c>
    </row>
    <row r="53" spans="1:10" s="19" customFormat="1" ht="13.5" customHeight="1" thickBot="1">
      <c r="B53" s="89"/>
      <c r="C53" s="20" t="s">
        <v>93</v>
      </c>
      <c r="D53" s="4">
        <v>15</v>
      </c>
      <c r="E53" s="20">
        <v>30</v>
      </c>
      <c r="F53" s="20">
        <v>6.96</v>
      </c>
      <c r="G53" s="20">
        <v>8.85</v>
      </c>
      <c r="H53" s="20">
        <v>0</v>
      </c>
      <c r="I53" s="20">
        <v>107.49</v>
      </c>
      <c r="J53" s="45">
        <v>24.573</v>
      </c>
    </row>
    <row r="54" spans="1:10" s="7" customFormat="1" ht="13.5" customHeight="1" thickBot="1">
      <c r="B54" s="86"/>
      <c r="C54" s="5" t="s">
        <v>96</v>
      </c>
      <c r="D54" s="5"/>
      <c r="E54" s="6">
        <f>SUM(E49:E52)</f>
        <v>331</v>
      </c>
      <c r="F54" s="6">
        <f>SUM(F49:F52)</f>
        <v>14.470000000000002</v>
      </c>
      <c r="G54" s="6">
        <f>SUM(G49:G52)</f>
        <v>15.52</v>
      </c>
      <c r="H54" s="6">
        <f>SUM(H49:H52)</f>
        <v>59.56</v>
      </c>
      <c r="I54" s="6">
        <f>SUM(I49:I52)</f>
        <v>435.79999999999995</v>
      </c>
      <c r="J54" s="47">
        <f>SUM(J49:J53)</f>
        <v>69.585000000000008</v>
      </c>
    </row>
    <row r="55" spans="1:10" s="2" customFormat="1" ht="13.5" customHeight="1">
      <c r="A55" s="1"/>
      <c r="B55" s="90" t="s">
        <v>106</v>
      </c>
      <c r="C55" s="20" t="s">
        <v>14</v>
      </c>
      <c r="D55" s="4">
        <v>173</v>
      </c>
      <c r="E55" s="20">
        <v>220</v>
      </c>
      <c r="F55" s="20">
        <v>8.31</v>
      </c>
      <c r="G55" s="20">
        <v>13.12</v>
      </c>
      <c r="H55" s="20">
        <v>47.61</v>
      </c>
      <c r="I55" s="20">
        <v>341.76</v>
      </c>
      <c r="J55" s="44">
        <v>21.216000000000001</v>
      </c>
    </row>
    <row r="56" spans="1:10" s="19" customFormat="1" ht="13.5" customHeight="1">
      <c r="B56" s="85"/>
      <c r="C56" s="20" t="s">
        <v>92</v>
      </c>
      <c r="D56" s="4"/>
      <c r="E56" s="20">
        <v>51</v>
      </c>
      <c r="F56" s="20">
        <v>4.03</v>
      </c>
      <c r="G56" s="20">
        <v>0.51</v>
      </c>
      <c r="H56" s="20">
        <v>24.63</v>
      </c>
      <c r="I56" s="20">
        <v>119.23</v>
      </c>
      <c r="J56" s="43">
        <v>2.5499999999999998</v>
      </c>
    </row>
    <row r="57" spans="1:10" s="19" customFormat="1" ht="13.5" customHeight="1">
      <c r="B57" s="85"/>
      <c r="C57" s="20" t="s">
        <v>94</v>
      </c>
      <c r="D57" s="4">
        <v>14</v>
      </c>
      <c r="E57" s="20">
        <v>10</v>
      </c>
      <c r="F57" s="20">
        <v>0.08</v>
      </c>
      <c r="G57" s="20">
        <v>7.25</v>
      </c>
      <c r="H57" s="20">
        <v>0.13</v>
      </c>
      <c r="I57" s="20">
        <v>66.09</v>
      </c>
      <c r="J57" s="43">
        <v>11.62</v>
      </c>
    </row>
    <row r="58" spans="1:10" s="19" customFormat="1" ht="13.5" customHeight="1">
      <c r="B58" s="85"/>
      <c r="C58" s="20" t="s">
        <v>99</v>
      </c>
      <c r="D58" s="4" t="s">
        <v>100</v>
      </c>
      <c r="E58" s="20">
        <v>200</v>
      </c>
      <c r="F58" s="20">
        <v>0.13</v>
      </c>
      <c r="G58" s="20">
        <v>0.02</v>
      </c>
      <c r="H58" s="20">
        <v>15.2</v>
      </c>
      <c r="I58" s="20">
        <v>61.5</v>
      </c>
      <c r="J58" s="45">
        <v>5.28</v>
      </c>
    </row>
    <row r="59" spans="1:10" s="19" customFormat="1" ht="13.5" customHeight="1">
      <c r="B59" s="85"/>
      <c r="C59" s="20" t="s">
        <v>93</v>
      </c>
      <c r="D59" s="4">
        <v>15</v>
      </c>
      <c r="E59" s="20">
        <v>30</v>
      </c>
      <c r="F59" s="20">
        <v>6.96</v>
      </c>
      <c r="G59" s="20">
        <v>8.85</v>
      </c>
      <c r="H59" s="20">
        <v>0</v>
      </c>
      <c r="I59" s="20">
        <v>107.49</v>
      </c>
      <c r="J59" s="43">
        <v>24.573</v>
      </c>
    </row>
    <row r="60" spans="1:10" s="19" customFormat="1" ht="13.5" customHeight="1" thickBot="1">
      <c r="B60" s="85"/>
      <c r="C60" s="20" t="s">
        <v>38</v>
      </c>
      <c r="D60" s="4">
        <v>71</v>
      </c>
      <c r="E60" s="20">
        <v>50</v>
      </c>
      <c r="F60" s="20">
        <v>0.55000000000000004</v>
      </c>
      <c r="G60" s="20">
        <v>0.1</v>
      </c>
      <c r="H60" s="20">
        <v>1.9</v>
      </c>
      <c r="I60" s="20">
        <v>6</v>
      </c>
      <c r="J60" s="45">
        <v>8.85</v>
      </c>
    </row>
    <row r="61" spans="1:10" s="7" customFormat="1" ht="13.5" customHeight="1" thickBot="1">
      <c r="B61" s="86"/>
      <c r="C61" s="5" t="s">
        <v>96</v>
      </c>
      <c r="D61" s="5"/>
      <c r="E61" s="6">
        <f>SUM(E55:E58)</f>
        <v>481</v>
      </c>
      <c r="F61" s="6">
        <f>SUM(F55:F58)</f>
        <v>12.55</v>
      </c>
      <c r="G61" s="6">
        <f>SUM(G55:G58)</f>
        <v>20.9</v>
      </c>
      <c r="H61" s="6">
        <f>SUM(H55:H60)</f>
        <v>89.47</v>
      </c>
      <c r="I61" s="6">
        <f>SUM(I55:I60)</f>
        <v>702.07</v>
      </c>
      <c r="J61" s="47">
        <f>SUM(J55:J60)</f>
        <v>74.088999999999999</v>
      </c>
    </row>
    <row r="62" spans="1:10" s="19" customFormat="1" ht="13.5" customHeight="1">
      <c r="B62" s="84" t="s">
        <v>107</v>
      </c>
      <c r="C62" s="20" t="s">
        <v>1</v>
      </c>
      <c r="D62" s="4">
        <v>121</v>
      </c>
      <c r="E62" s="20">
        <v>200</v>
      </c>
      <c r="F62" s="20">
        <v>2.97</v>
      </c>
      <c r="G62" s="20">
        <v>3.57</v>
      </c>
      <c r="H62" s="20">
        <v>6.14</v>
      </c>
      <c r="I62" s="20">
        <v>68.569999999999993</v>
      </c>
      <c r="J62" s="44">
        <v>12.776</v>
      </c>
    </row>
    <row r="63" spans="1:10" s="19" customFormat="1" ht="13.5" customHeight="1">
      <c r="B63" s="85"/>
      <c r="C63" s="20" t="s">
        <v>92</v>
      </c>
      <c r="D63" s="4"/>
      <c r="E63" s="20">
        <v>51</v>
      </c>
      <c r="F63" s="20">
        <v>4.03</v>
      </c>
      <c r="G63" s="20">
        <v>0.51</v>
      </c>
      <c r="H63" s="20">
        <v>24.63</v>
      </c>
      <c r="I63" s="20">
        <v>119.23</v>
      </c>
      <c r="J63" s="43">
        <v>2.5499999999999998</v>
      </c>
    </row>
    <row r="64" spans="1:10" s="19" customFormat="1" ht="13.5" customHeight="1">
      <c r="B64" s="85"/>
      <c r="C64" s="20" t="s">
        <v>93</v>
      </c>
      <c r="D64" s="4">
        <v>15</v>
      </c>
      <c r="E64" s="20">
        <v>30</v>
      </c>
      <c r="F64" s="20">
        <v>6.96</v>
      </c>
      <c r="G64" s="20">
        <v>8.85</v>
      </c>
      <c r="H64" s="20">
        <v>0</v>
      </c>
      <c r="I64" s="20">
        <v>107.49</v>
      </c>
      <c r="J64" s="43">
        <v>24.573</v>
      </c>
    </row>
    <row r="65" spans="2:10" s="19" customFormat="1" ht="13.5" customHeight="1">
      <c r="B65" s="85"/>
      <c r="C65" s="20" t="s">
        <v>94</v>
      </c>
      <c r="D65" s="4">
        <v>14</v>
      </c>
      <c r="E65" s="20">
        <v>10</v>
      </c>
      <c r="F65" s="20">
        <v>0.08</v>
      </c>
      <c r="G65" s="20">
        <v>7.25</v>
      </c>
      <c r="H65" s="20">
        <v>0.13</v>
      </c>
      <c r="I65" s="20">
        <v>66.09</v>
      </c>
      <c r="J65" s="43">
        <v>11.62</v>
      </c>
    </row>
    <row r="66" spans="2:10" s="19" customFormat="1" ht="13.5" customHeight="1">
      <c r="B66" s="85"/>
      <c r="C66" s="20" t="s">
        <v>95</v>
      </c>
      <c r="D66" s="4">
        <v>382</v>
      </c>
      <c r="E66" s="20">
        <v>200</v>
      </c>
      <c r="F66" s="20">
        <v>4.08</v>
      </c>
      <c r="G66" s="20">
        <v>3.54</v>
      </c>
      <c r="H66" s="20">
        <v>17.579999999999998</v>
      </c>
      <c r="I66" s="20">
        <v>118.5</v>
      </c>
      <c r="J66" s="45">
        <v>12.424000000000001</v>
      </c>
    </row>
    <row r="67" spans="2:10" s="19" customFormat="1" ht="13.5" customHeight="1" thickBot="1">
      <c r="B67" s="85"/>
      <c r="C67" s="20" t="s">
        <v>39</v>
      </c>
      <c r="D67" s="4">
        <v>71</v>
      </c>
      <c r="E67" s="20">
        <v>50</v>
      </c>
      <c r="F67" s="20">
        <v>0.35</v>
      </c>
      <c r="G67" s="20">
        <v>0.05</v>
      </c>
      <c r="H67" s="20">
        <v>0.95</v>
      </c>
      <c r="I67" s="20">
        <v>6</v>
      </c>
      <c r="J67" s="45">
        <v>6.8380000000000001</v>
      </c>
    </row>
    <row r="68" spans="2:10" s="7" customFormat="1" ht="13.5" customHeight="1" thickBot="1">
      <c r="B68" s="86"/>
      <c r="C68" s="5" t="s">
        <v>96</v>
      </c>
      <c r="D68" s="5"/>
      <c r="E68" s="6">
        <f>SUM(E62:E66)</f>
        <v>491</v>
      </c>
      <c r="F68" s="6">
        <f t="shared" ref="F68:I68" si="5">SUM(F62:F66)</f>
        <v>18.12</v>
      </c>
      <c r="G68" s="6">
        <f t="shared" si="5"/>
        <v>23.72</v>
      </c>
      <c r="H68" s="6">
        <f t="shared" si="5"/>
        <v>48.48</v>
      </c>
      <c r="I68" s="6">
        <f t="shared" si="5"/>
        <v>479.88</v>
      </c>
      <c r="J68" s="47">
        <f>SUM(J62:J67)</f>
        <v>70.780999999999992</v>
      </c>
    </row>
    <row r="69" spans="2:10" s="19" customFormat="1" ht="13.5" customHeight="1">
      <c r="B69" s="84" t="s">
        <v>108</v>
      </c>
      <c r="C69" s="20" t="s">
        <v>11</v>
      </c>
      <c r="D69" s="4">
        <v>312</v>
      </c>
      <c r="E69" s="20">
        <v>150</v>
      </c>
      <c r="F69" s="20">
        <v>3.06</v>
      </c>
      <c r="G69" s="20">
        <v>6.05</v>
      </c>
      <c r="H69" s="20">
        <v>20.440000000000001</v>
      </c>
      <c r="I69" s="20">
        <v>148.44999999999999</v>
      </c>
      <c r="J69" s="44">
        <v>18.722148000000001</v>
      </c>
    </row>
    <row r="70" spans="2:10" s="19" customFormat="1" ht="13.5" customHeight="1">
      <c r="B70" s="85"/>
      <c r="C70" s="20" t="s">
        <v>95</v>
      </c>
      <c r="D70" s="4">
        <v>382</v>
      </c>
      <c r="E70" s="20">
        <v>200</v>
      </c>
      <c r="F70" s="20">
        <v>4.08</v>
      </c>
      <c r="G70" s="20">
        <v>3.54</v>
      </c>
      <c r="H70" s="20">
        <v>17.579999999999998</v>
      </c>
      <c r="I70" s="20">
        <v>118.5</v>
      </c>
      <c r="J70" s="45">
        <v>12.424000000000001</v>
      </c>
    </row>
    <row r="71" spans="2:10" s="19" customFormat="1" ht="13.5" customHeight="1">
      <c r="B71" s="85"/>
      <c r="C71" s="20" t="s">
        <v>92</v>
      </c>
      <c r="D71" s="4"/>
      <c r="E71" s="20">
        <v>51</v>
      </c>
      <c r="F71" s="20">
        <v>4.03</v>
      </c>
      <c r="G71" s="20">
        <v>0.51</v>
      </c>
      <c r="H71" s="20">
        <v>24.63</v>
      </c>
      <c r="I71" s="20">
        <v>119.23</v>
      </c>
      <c r="J71" s="43">
        <v>2.5499999999999998</v>
      </c>
    </row>
    <row r="72" spans="2:10" s="19" customFormat="1" ht="13.5" customHeight="1">
      <c r="B72" s="85"/>
      <c r="C72" s="20" t="s">
        <v>94</v>
      </c>
      <c r="D72" s="4">
        <v>14</v>
      </c>
      <c r="E72" s="20">
        <v>10</v>
      </c>
      <c r="F72" s="20">
        <v>0.08</v>
      </c>
      <c r="G72" s="20">
        <v>7.25</v>
      </c>
      <c r="H72" s="20">
        <v>0.13</v>
      </c>
      <c r="I72" s="20">
        <v>66.09</v>
      </c>
      <c r="J72" s="43">
        <v>11.62</v>
      </c>
    </row>
    <row r="73" spans="2:10" s="19" customFormat="1">
      <c r="B73" s="85"/>
      <c r="C73" s="20" t="s">
        <v>35</v>
      </c>
      <c r="D73" s="4">
        <v>243</v>
      </c>
      <c r="E73" s="20">
        <v>55</v>
      </c>
      <c r="F73" s="20">
        <v>5.55</v>
      </c>
      <c r="G73" s="20">
        <v>15.55</v>
      </c>
      <c r="H73" s="20">
        <v>0.25</v>
      </c>
      <c r="I73" s="20">
        <v>163.15</v>
      </c>
      <c r="J73" s="43">
        <v>7.21</v>
      </c>
    </row>
    <row r="74" spans="2:10" s="19" customFormat="1" ht="15.75" thickBot="1">
      <c r="B74" s="85"/>
      <c r="C74" s="20" t="s">
        <v>39</v>
      </c>
      <c r="D74" s="4">
        <v>71</v>
      </c>
      <c r="E74" s="20">
        <v>50</v>
      </c>
      <c r="F74" s="20">
        <v>0.35</v>
      </c>
      <c r="G74" s="20">
        <v>0.05</v>
      </c>
      <c r="H74" s="20">
        <v>0.95</v>
      </c>
      <c r="I74" s="20">
        <v>6</v>
      </c>
      <c r="J74" s="45">
        <v>6.8380000000000001</v>
      </c>
    </row>
    <row r="75" spans="2:10" s="7" customFormat="1" ht="15.75" thickBot="1">
      <c r="B75" s="86"/>
      <c r="C75" s="5" t="s">
        <v>96</v>
      </c>
      <c r="D75" s="5"/>
      <c r="E75" s="6">
        <f>SUM(E69:E73)</f>
        <v>466</v>
      </c>
      <c r="F75" s="6">
        <f>SUM(F69:F73)</f>
        <v>16.8</v>
      </c>
      <c r="G75" s="6">
        <f>SUM(G69:G73)</f>
        <v>32.900000000000006</v>
      </c>
      <c r="H75" s="6">
        <f>SUM(H69:H73)</f>
        <v>63.029999999999994</v>
      </c>
      <c r="I75" s="6">
        <f>SUM(I69:I73)</f>
        <v>615.41999999999996</v>
      </c>
      <c r="J75" s="47">
        <f>SUM(J69:J74)</f>
        <v>59.364148</v>
      </c>
    </row>
    <row r="76" spans="2:10" s="19" customFormat="1" ht="13.5" customHeight="1">
      <c r="B76" s="84" t="s">
        <v>109</v>
      </c>
      <c r="C76" s="20" t="s">
        <v>11</v>
      </c>
      <c r="D76" s="4">
        <v>312</v>
      </c>
      <c r="E76" s="20">
        <v>150</v>
      </c>
      <c r="F76" s="20">
        <v>3.06</v>
      </c>
      <c r="G76" s="20">
        <v>6.05</v>
      </c>
      <c r="H76" s="20">
        <v>20.440000000000001</v>
      </c>
      <c r="I76" s="20">
        <v>148.44999999999999</v>
      </c>
      <c r="J76" s="44">
        <v>18.722148000000001</v>
      </c>
    </row>
    <row r="77" spans="2:10" s="19" customFormat="1" ht="13.5" customHeight="1">
      <c r="B77" s="85"/>
      <c r="C77" s="20" t="s">
        <v>92</v>
      </c>
      <c r="D77" s="4"/>
      <c r="E77" s="20">
        <v>51</v>
      </c>
      <c r="F77" s="20">
        <v>4.03</v>
      </c>
      <c r="G77" s="20">
        <v>0.51</v>
      </c>
      <c r="H77" s="20">
        <v>24.63</v>
      </c>
      <c r="I77" s="20">
        <v>119.23</v>
      </c>
      <c r="J77" s="43">
        <v>2.5499999999999998</v>
      </c>
    </row>
    <row r="78" spans="2:10" s="19" customFormat="1" ht="13.5" customHeight="1">
      <c r="B78" s="85"/>
      <c r="C78" s="20" t="s">
        <v>95</v>
      </c>
      <c r="D78" s="4">
        <v>382</v>
      </c>
      <c r="E78" s="20">
        <v>200</v>
      </c>
      <c r="F78" s="20">
        <v>4.08</v>
      </c>
      <c r="G78" s="20">
        <v>3.54</v>
      </c>
      <c r="H78" s="20">
        <v>17.579999999999998</v>
      </c>
      <c r="I78" s="20">
        <v>118.5</v>
      </c>
      <c r="J78" s="45">
        <v>12.424000000000001</v>
      </c>
    </row>
    <row r="79" spans="2:10" s="19" customFormat="1" ht="13.5" customHeight="1">
      <c r="B79" s="85"/>
      <c r="C79" s="20" t="s">
        <v>35</v>
      </c>
      <c r="D79" s="4">
        <v>243</v>
      </c>
      <c r="E79" s="20">
        <v>55</v>
      </c>
      <c r="F79" s="20">
        <v>5.55</v>
      </c>
      <c r="G79" s="20">
        <v>15.55</v>
      </c>
      <c r="H79" s="20">
        <v>0.25</v>
      </c>
      <c r="I79" s="20">
        <v>163.15</v>
      </c>
      <c r="J79" s="43">
        <v>7.21</v>
      </c>
    </row>
    <row r="80" spans="2:10" s="19" customFormat="1" ht="13.5" customHeight="1">
      <c r="B80" s="85"/>
      <c r="C80" s="20" t="s">
        <v>94</v>
      </c>
      <c r="D80" s="4">
        <v>14</v>
      </c>
      <c r="E80" s="20">
        <v>10</v>
      </c>
      <c r="F80" s="20">
        <v>0.08</v>
      </c>
      <c r="G80" s="20">
        <v>7.25</v>
      </c>
      <c r="H80" s="20">
        <v>0.13</v>
      </c>
      <c r="I80" s="20">
        <v>66.09</v>
      </c>
      <c r="J80" s="43">
        <v>11.62</v>
      </c>
    </row>
    <row r="81" spans="2:10" s="19" customFormat="1" ht="13.5" customHeight="1" thickBot="1">
      <c r="B81" s="85"/>
      <c r="C81" s="20" t="s">
        <v>39</v>
      </c>
      <c r="D81" s="4">
        <v>71</v>
      </c>
      <c r="E81" s="20">
        <v>50</v>
      </c>
      <c r="F81" s="20">
        <v>0.35</v>
      </c>
      <c r="G81" s="20">
        <v>0.05</v>
      </c>
      <c r="H81" s="20">
        <v>0.95</v>
      </c>
      <c r="I81" s="20">
        <v>6</v>
      </c>
      <c r="J81" s="45">
        <v>6.8380000000000001</v>
      </c>
    </row>
    <row r="82" spans="2:10" s="7" customFormat="1" ht="13.5" customHeight="1" thickBot="1">
      <c r="B82" s="86"/>
      <c r="C82" s="5" t="s">
        <v>96</v>
      </c>
      <c r="D82" s="5"/>
      <c r="E82" s="6">
        <f>SUM(E76:E80)</f>
        <v>466</v>
      </c>
      <c r="F82" s="6">
        <f>SUM(F76:F80)</f>
        <v>16.799999999999997</v>
      </c>
      <c r="G82" s="6">
        <f>SUM(G76:G80)</f>
        <v>32.9</v>
      </c>
      <c r="H82" s="6">
        <f>SUM(H76:H80)</f>
        <v>63.03</v>
      </c>
      <c r="I82" s="6">
        <f>SUM(I76:I80)</f>
        <v>615.42000000000007</v>
      </c>
      <c r="J82" s="47">
        <f>SUM(J76:J81)</f>
        <v>59.364148</v>
      </c>
    </row>
  </sheetData>
  <mergeCells count="20">
    <mergeCell ref="B62:B68"/>
    <mergeCell ref="B69:B75"/>
    <mergeCell ref="B76:B82"/>
    <mergeCell ref="C3:C4"/>
    <mergeCell ref="D3:D4"/>
    <mergeCell ref="B30:B34"/>
    <mergeCell ref="B35:B41"/>
    <mergeCell ref="B42:B48"/>
    <mergeCell ref="B49:B54"/>
    <mergeCell ref="B55:B61"/>
    <mergeCell ref="B3:B4"/>
    <mergeCell ref="B5:B11"/>
    <mergeCell ref="B12:B16"/>
    <mergeCell ref="B17:B22"/>
    <mergeCell ref="B23:B29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horizontalDpi="90" verticalDpi="9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6"/>
  <sheetViews>
    <sheetView zoomScale="145" zoomScaleNormal="145" workbookViewId="0">
      <selection activeCell="J86" sqref="J86"/>
    </sheetView>
  </sheetViews>
  <sheetFormatPr defaultColWidth="9" defaultRowHeight="15"/>
  <cols>
    <col min="1" max="1" width="7" customWidth="1"/>
    <col min="2" max="2" width="7.140625" customWidth="1"/>
    <col min="3" max="3" width="29.42578125" style="7" customWidth="1"/>
    <col min="4" max="4" width="11.28515625" style="11" customWidth="1"/>
    <col min="5" max="9" width="9.140625" style="7"/>
    <col min="10" max="10" width="9" style="67"/>
  </cols>
  <sheetData>
    <row r="2" spans="2:10" s="7" customFormat="1" ht="15.75" thickBot="1">
      <c r="J2" s="65"/>
    </row>
    <row r="3" spans="2:10" s="7" customFormat="1" ht="15.75" customHeight="1">
      <c r="B3" s="82" t="s">
        <v>84</v>
      </c>
      <c r="C3" s="82" t="s">
        <v>40</v>
      </c>
      <c r="D3" s="82" t="s">
        <v>110</v>
      </c>
      <c r="E3" s="82" t="s">
        <v>86</v>
      </c>
      <c r="F3" s="82" t="s">
        <v>87</v>
      </c>
      <c r="G3" s="82" t="s">
        <v>88</v>
      </c>
      <c r="H3" s="82" t="s">
        <v>89</v>
      </c>
      <c r="I3" s="82" t="s">
        <v>90</v>
      </c>
      <c r="J3" s="69" t="s">
        <v>112</v>
      </c>
    </row>
    <row r="4" spans="2:10" s="7" customFormat="1" ht="15.75" thickBot="1">
      <c r="B4" s="83"/>
      <c r="C4" s="93"/>
      <c r="D4" s="93"/>
      <c r="E4" s="93"/>
      <c r="F4" s="83"/>
      <c r="G4" s="83"/>
      <c r="H4" s="83"/>
      <c r="I4" s="83"/>
      <c r="J4" s="70" t="s">
        <v>113</v>
      </c>
    </row>
    <row r="5" spans="2:10" s="8" customFormat="1" ht="15.6" customHeight="1">
      <c r="B5" s="102" t="s">
        <v>91</v>
      </c>
      <c r="C5" s="12" t="s">
        <v>29</v>
      </c>
      <c r="D5" s="13">
        <v>88</v>
      </c>
      <c r="E5" s="12">
        <v>200</v>
      </c>
      <c r="F5" s="12">
        <v>1.41</v>
      </c>
      <c r="G5" s="12">
        <v>3.96</v>
      </c>
      <c r="H5" s="12">
        <v>6.32</v>
      </c>
      <c r="I5" s="57">
        <v>66.56</v>
      </c>
      <c r="J5" s="66">
        <v>7.3100000000000014</v>
      </c>
    </row>
    <row r="6" spans="2:10" s="8" customFormat="1" ht="15.6" customHeight="1">
      <c r="B6" s="101"/>
      <c r="C6" s="12" t="s">
        <v>12</v>
      </c>
      <c r="D6" s="13">
        <v>67</v>
      </c>
      <c r="E6" s="12">
        <v>100</v>
      </c>
      <c r="F6" s="12">
        <v>1.4</v>
      </c>
      <c r="G6" s="12">
        <v>10.039999999999999</v>
      </c>
      <c r="H6" s="12">
        <v>7.29</v>
      </c>
      <c r="I6" s="57">
        <v>125.1</v>
      </c>
      <c r="J6" s="66">
        <v>7.6313599999999999</v>
      </c>
    </row>
    <row r="7" spans="2:10" s="8" customFormat="1" ht="15.6" customHeight="1">
      <c r="B7" s="101"/>
      <c r="C7" s="12" t="s">
        <v>92</v>
      </c>
      <c r="D7" s="13"/>
      <c r="E7" s="12">
        <v>51</v>
      </c>
      <c r="F7" s="12">
        <v>4.03</v>
      </c>
      <c r="G7" s="12">
        <v>0.51</v>
      </c>
      <c r="H7" s="12">
        <v>24.63</v>
      </c>
      <c r="I7" s="57">
        <v>119.23</v>
      </c>
      <c r="J7" s="66">
        <v>2.5499999999999998</v>
      </c>
    </row>
    <row r="8" spans="2:10" s="8" customFormat="1" ht="15.6" customHeight="1">
      <c r="B8" s="101"/>
      <c r="C8" s="12" t="s">
        <v>94</v>
      </c>
      <c r="D8" s="13">
        <v>14</v>
      </c>
      <c r="E8" s="12">
        <v>20</v>
      </c>
      <c r="F8" s="12">
        <v>0.16</v>
      </c>
      <c r="G8" s="12">
        <v>14.5</v>
      </c>
      <c r="H8" s="12">
        <v>0.26</v>
      </c>
      <c r="I8" s="57">
        <v>132.18</v>
      </c>
      <c r="J8" s="66">
        <v>11.62</v>
      </c>
    </row>
    <row r="9" spans="2:10" s="8" customFormat="1" ht="15.6" customHeight="1">
      <c r="B9" s="101"/>
      <c r="C9" s="12" t="s">
        <v>93</v>
      </c>
      <c r="D9" s="13">
        <v>15</v>
      </c>
      <c r="E9" s="12">
        <v>30</v>
      </c>
      <c r="F9" s="12">
        <v>6.96</v>
      </c>
      <c r="G9" s="12">
        <v>8.85</v>
      </c>
      <c r="H9" s="12">
        <v>0</v>
      </c>
      <c r="I9" s="57">
        <v>107.49</v>
      </c>
      <c r="J9" s="66">
        <v>24.573</v>
      </c>
    </row>
    <row r="10" spans="2:10" s="8" customFormat="1" ht="15.6" customHeight="1">
      <c r="B10" s="101"/>
      <c r="C10" s="12" t="s">
        <v>99</v>
      </c>
      <c r="D10" s="13" t="s">
        <v>100</v>
      </c>
      <c r="E10" s="12">
        <v>200</v>
      </c>
      <c r="F10" s="12">
        <v>0.13</v>
      </c>
      <c r="G10" s="12">
        <v>0.02</v>
      </c>
      <c r="H10" s="12">
        <v>15.2</v>
      </c>
      <c r="I10" s="57">
        <v>61.5</v>
      </c>
      <c r="J10" s="66">
        <v>5.28</v>
      </c>
    </row>
    <row r="11" spans="2:10" s="7" customFormat="1" ht="15.6" customHeight="1" thickBot="1">
      <c r="B11" s="98"/>
      <c r="C11" s="14" t="s">
        <v>96</v>
      </c>
      <c r="D11" s="14"/>
      <c r="E11" s="15">
        <f t="shared" ref="E11:J11" si="0">SUM(E5:E10)</f>
        <v>601</v>
      </c>
      <c r="F11" s="15">
        <f t="shared" si="0"/>
        <v>14.090000000000002</v>
      </c>
      <c r="G11" s="15">
        <f t="shared" si="0"/>
        <v>37.880000000000003</v>
      </c>
      <c r="H11" s="15">
        <f t="shared" si="0"/>
        <v>53.699999999999989</v>
      </c>
      <c r="I11" s="58">
        <f t="shared" si="0"/>
        <v>612.05999999999995</v>
      </c>
      <c r="J11" s="63">
        <f t="shared" si="0"/>
        <v>58.964359999999999</v>
      </c>
    </row>
    <row r="12" spans="2:10" s="8" customFormat="1" ht="15" customHeight="1">
      <c r="B12" s="102" t="s">
        <v>97</v>
      </c>
      <c r="C12" s="12" t="s">
        <v>30</v>
      </c>
      <c r="D12" s="13">
        <v>95</v>
      </c>
      <c r="E12" s="12">
        <v>200</v>
      </c>
      <c r="F12" s="12">
        <v>1.67</v>
      </c>
      <c r="G12" s="12">
        <v>4.07</v>
      </c>
      <c r="H12" s="12">
        <v>10.15</v>
      </c>
      <c r="I12" s="57">
        <v>83.91</v>
      </c>
      <c r="J12" s="66">
        <v>9.4774799999999999</v>
      </c>
    </row>
    <row r="13" spans="2:10" s="8" customFormat="1" ht="15.6" customHeight="1">
      <c r="B13" s="101"/>
      <c r="C13" s="12" t="s">
        <v>24</v>
      </c>
      <c r="D13" s="13">
        <v>204</v>
      </c>
      <c r="E13" s="12">
        <v>125</v>
      </c>
      <c r="F13" s="12">
        <v>8.4600000000000009</v>
      </c>
      <c r="G13" s="12">
        <v>9.9499999999999993</v>
      </c>
      <c r="H13" s="12">
        <v>21.32</v>
      </c>
      <c r="I13" s="57">
        <v>208.67</v>
      </c>
      <c r="J13" s="66">
        <v>27.170200000000001</v>
      </c>
    </row>
    <row r="14" spans="2:10" s="9" customFormat="1" ht="15.6" customHeight="1">
      <c r="B14" s="96"/>
      <c r="C14" s="12" t="s">
        <v>92</v>
      </c>
      <c r="D14" s="13"/>
      <c r="E14" s="12">
        <v>51</v>
      </c>
      <c r="F14" s="12">
        <v>4.03</v>
      </c>
      <c r="G14" s="12">
        <v>0.51</v>
      </c>
      <c r="H14" s="12">
        <v>24.63</v>
      </c>
      <c r="I14" s="57">
        <v>119.23</v>
      </c>
      <c r="J14" s="66">
        <v>2.5499999999999998</v>
      </c>
    </row>
    <row r="15" spans="2:10" s="8" customFormat="1" ht="15.6" customHeight="1">
      <c r="B15" s="101"/>
      <c r="C15" s="12" t="s">
        <v>94</v>
      </c>
      <c r="D15" s="13">
        <v>14</v>
      </c>
      <c r="E15" s="12">
        <v>10</v>
      </c>
      <c r="F15" s="12">
        <v>0.08</v>
      </c>
      <c r="G15" s="12">
        <v>7.25</v>
      </c>
      <c r="H15" s="12">
        <v>0.13</v>
      </c>
      <c r="I15" s="57">
        <v>66.09</v>
      </c>
      <c r="J15" s="66">
        <v>11.62</v>
      </c>
    </row>
    <row r="16" spans="2:10" s="8" customFormat="1" ht="15.6" customHeight="1">
      <c r="B16" s="101"/>
      <c r="C16" s="12" t="s">
        <v>93</v>
      </c>
      <c r="D16" s="13">
        <v>15</v>
      </c>
      <c r="E16" s="12">
        <v>10</v>
      </c>
      <c r="F16" s="12">
        <v>2.3199999999999998</v>
      </c>
      <c r="G16" s="12">
        <v>2.95</v>
      </c>
      <c r="H16" s="12">
        <v>0</v>
      </c>
      <c r="I16" s="57">
        <v>35.83</v>
      </c>
      <c r="J16" s="64">
        <v>24.573</v>
      </c>
    </row>
    <row r="17" spans="2:10" s="8" customFormat="1" ht="15.6" customHeight="1">
      <c r="B17" s="101"/>
      <c r="C17" s="12" t="s">
        <v>99</v>
      </c>
      <c r="D17" s="13" t="s">
        <v>100</v>
      </c>
      <c r="E17" s="12">
        <v>200</v>
      </c>
      <c r="F17" s="12">
        <v>0.13</v>
      </c>
      <c r="G17" s="12">
        <v>0.02</v>
      </c>
      <c r="H17" s="12">
        <v>15.2</v>
      </c>
      <c r="I17" s="57">
        <v>61.5</v>
      </c>
      <c r="J17" s="66">
        <v>5.28</v>
      </c>
    </row>
    <row r="18" spans="2:10" s="7" customFormat="1" ht="15.6" customHeight="1" thickBot="1">
      <c r="B18" s="98"/>
      <c r="C18" s="14" t="s">
        <v>96</v>
      </c>
      <c r="D18" s="14"/>
      <c r="E18" s="15">
        <f t="shared" ref="E18:J18" si="1">SUM(E12:E17)</f>
        <v>596</v>
      </c>
      <c r="F18" s="15">
        <f t="shared" si="1"/>
        <v>16.689999999999998</v>
      </c>
      <c r="G18" s="15">
        <f t="shared" si="1"/>
        <v>24.75</v>
      </c>
      <c r="H18" s="15">
        <f t="shared" si="1"/>
        <v>71.429999999999993</v>
      </c>
      <c r="I18" s="58">
        <f t="shared" si="1"/>
        <v>575.23</v>
      </c>
      <c r="J18" s="68">
        <f t="shared" si="1"/>
        <v>80.670680000000004</v>
      </c>
    </row>
    <row r="19" spans="2:10" s="8" customFormat="1">
      <c r="B19" s="102" t="s">
        <v>98</v>
      </c>
      <c r="C19" s="12" t="s">
        <v>31</v>
      </c>
      <c r="D19" s="13">
        <v>82</v>
      </c>
      <c r="E19" s="12">
        <v>200</v>
      </c>
      <c r="F19" s="12">
        <v>1.44</v>
      </c>
      <c r="G19" s="12">
        <v>3.94</v>
      </c>
      <c r="H19" s="12">
        <v>8.75</v>
      </c>
      <c r="I19" s="57">
        <v>76.22</v>
      </c>
      <c r="J19" s="66">
        <v>7.7000000000000011</v>
      </c>
    </row>
    <row r="20" spans="2:10" s="8" customFormat="1" ht="15.6" customHeight="1">
      <c r="B20" s="101"/>
      <c r="C20" s="12" t="s">
        <v>23</v>
      </c>
      <c r="D20" s="13">
        <v>62</v>
      </c>
      <c r="E20" s="12">
        <v>100</v>
      </c>
      <c r="F20" s="12">
        <v>1.23</v>
      </c>
      <c r="G20" s="12">
        <v>0.09</v>
      </c>
      <c r="H20" s="12">
        <v>11.48</v>
      </c>
      <c r="I20" s="57">
        <v>51.65</v>
      </c>
      <c r="J20" s="66">
        <v>2.88</v>
      </c>
    </row>
    <row r="21" spans="2:10" s="9" customFormat="1" ht="15.6" customHeight="1">
      <c r="B21" s="96"/>
      <c r="C21" s="12" t="s">
        <v>93</v>
      </c>
      <c r="D21" s="13">
        <v>15</v>
      </c>
      <c r="E21" s="12">
        <v>30</v>
      </c>
      <c r="F21" s="12">
        <v>6.96</v>
      </c>
      <c r="G21" s="12">
        <v>8.85</v>
      </c>
      <c r="H21" s="12">
        <v>0</v>
      </c>
      <c r="I21" s="57">
        <v>107.49</v>
      </c>
      <c r="J21" s="66">
        <v>24.573</v>
      </c>
    </row>
    <row r="22" spans="2:10" s="9" customFormat="1" ht="15.6" customHeight="1">
      <c r="B22" s="96"/>
      <c r="C22" s="12" t="s">
        <v>92</v>
      </c>
      <c r="D22" s="13"/>
      <c r="E22" s="12">
        <v>51</v>
      </c>
      <c r="F22" s="12">
        <v>4.03</v>
      </c>
      <c r="G22" s="12">
        <v>0.51</v>
      </c>
      <c r="H22" s="12">
        <v>24.63</v>
      </c>
      <c r="I22" s="57">
        <v>119.23</v>
      </c>
      <c r="J22" s="64">
        <v>2.5499999999999998</v>
      </c>
    </row>
    <row r="23" spans="2:10" s="9" customFormat="1" ht="15.6" customHeight="1">
      <c r="B23" s="96"/>
      <c r="C23" s="12" t="s">
        <v>94</v>
      </c>
      <c r="D23" s="13">
        <v>14</v>
      </c>
      <c r="E23" s="12">
        <v>20</v>
      </c>
      <c r="F23" s="12">
        <v>0.16</v>
      </c>
      <c r="G23" s="12">
        <v>14.5</v>
      </c>
      <c r="H23" s="12">
        <v>0.26</v>
      </c>
      <c r="I23" s="57">
        <v>132.18</v>
      </c>
      <c r="J23" s="66">
        <v>11.62</v>
      </c>
    </row>
    <row r="24" spans="2:10" s="8" customFormat="1" ht="15.6" customHeight="1">
      <c r="B24" s="101"/>
      <c r="C24" s="12" t="s">
        <v>3</v>
      </c>
      <c r="D24" s="13">
        <v>388</v>
      </c>
      <c r="E24" s="12">
        <v>200</v>
      </c>
      <c r="F24" s="12">
        <v>0.68</v>
      </c>
      <c r="G24" s="12">
        <v>0.28000000000000003</v>
      </c>
      <c r="H24" s="12">
        <v>20.76</v>
      </c>
      <c r="I24" s="57">
        <v>88.28</v>
      </c>
      <c r="J24" s="66">
        <v>5.32</v>
      </c>
    </row>
    <row r="25" spans="2:10" s="7" customFormat="1" ht="15.6" customHeight="1" thickBot="1">
      <c r="B25" s="98"/>
      <c r="C25" s="14" t="s">
        <v>96</v>
      </c>
      <c r="D25" s="14"/>
      <c r="E25" s="15">
        <f t="shared" ref="E25:J25" si="2">SUM(E19:E24)</f>
        <v>601</v>
      </c>
      <c r="F25" s="15">
        <f t="shared" si="2"/>
        <v>14.5</v>
      </c>
      <c r="G25" s="15">
        <f t="shared" si="2"/>
        <v>28.17</v>
      </c>
      <c r="H25" s="15">
        <f t="shared" si="2"/>
        <v>65.88</v>
      </c>
      <c r="I25" s="58">
        <f t="shared" si="2"/>
        <v>575.05000000000007</v>
      </c>
      <c r="J25" s="68">
        <f t="shared" si="2"/>
        <v>54.643000000000001</v>
      </c>
    </row>
    <row r="26" spans="2:10" s="9" customFormat="1" ht="15.6" customHeight="1">
      <c r="B26" s="94" t="s">
        <v>101</v>
      </c>
      <c r="C26" s="12" t="s">
        <v>29</v>
      </c>
      <c r="D26" s="13">
        <v>88</v>
      </c>
      <c r="E26" s="12">
        <v>200</v>
      </c>
      <c r="F26" s="12">
        <v>1.41</v>
      </c>
      <c r="G26" s="12">
        <v>3.96</v>
      </c>
      <c r="H26" s="12">
        <v>6.32</v>
      </c>
      <c r="I26" s="57">
        <v>66.56</v>
      </c>
      <c r="J26" s="66">
        <v>7.3100000000000014</v>
      </c>
    </row>
    <row r="27" spans="2:10" s="9" customFormat="1" ht="15.6" customHeight="1">
      <c r="B27" s="95"/>
      <c r="C27" s="12" t="s">
        <v>12</v>
      </c>
      <c r="D27" s="13">
        <v>67</v>
      </c>
      <c r="E27" s="12">
        <v>100</v>
      </c>
      <c r="F27" s="12">
        <v>1.4</v>
      </c>
      <c r="G27" s="12">
        <v>10.039999999999999</v>
      </c>
      <c r="H27" s="12">
        <v>7.29</v>
      </c>
      <c r="I27" s="57">
        <v>125.1</v>
      </c>
      <c r="J27" s="66">
        <v>7.6313599999999999</v>
      </c>
    </row>
    <row r="28" spans="2:10" s="9" customFormat="1" ht="15.6" customHeight="1">
      <c r="B28" s="95"/>
      <c r="C28" s="12" t="s">
        <v>92</v>
      </c>
      <c r="D28" s="13"/>
      <c r="E28" s="12">
        <v>51</v>
      </c>
      <c r="F28" s="12">
        <v>4.03</v>
      </c>
      <c r="G28" s="12">
        <v>0.51</v>
      </c>
      <c r="H28" s="12">
        <v>24.63</v>
      </c>
      <c r="I28" s="57">
        <v>119.23</v>
      </c>
      <c r="J28" s="66">
        <v>2.5499999999999998</v>
      </c>
    </row>
    <row r="29" spans="2:10" s="9" customFormat="1" ht="15.6" customHeight="1">
      <c r="B29" s="95"/>
      <c r="C29" s="12" t="s">
        <v>94</v>
      </c>
      <c r="D29" s="13">
        <v>14</v>
      </c>
      <c r="E29" s="12">
        <v>20</v>
      </c>
      <c r="F29" s="12">
        <v>0.16</v>
      </c>
      <c r="G29" s="12">
        <v>14.5</v>
      </c>
      <c r="H29" s="12">
        <v>0.26</v>
      </c>
      <c r="I29" s="57">
        <v>132.18</v>
      </c>
      <c r="J29" s="64">
        <v>11.62</v>
      </c>
    </row>
    <row r="30" spans="2:10" s="9" customFormat="1" ht="15.6" customHeight="1">
      <c r="B30" s="96"/>
      <c r="C30" s="12" t="s">
        <v>93</v>
      </c>
      <c r="D30" s="13">
        <v>15</v>
      </c>
      <c r="E30" s="12">
        <v>30</v>
      </c>
      <c r="F30" s="12">
        <v>6.96</v>
      </c>
      <c r="G30" s="12">
        <v>8.85</v>
      </c>
      <c r="H30" s="12">
        <v>0</v>
      </c>
      <c r="I30" s="57">
        <v>107.49</v>
      </c>
      <c r="J30" s="66">
        <v>24.573</v>
      </c>
    </row>
    <row r="31" spans="2:10" s="8" customFormat="1" ht="15.6" customHeight="1">
      <c r="B31" s="99"/>
      <c r="C31" s="12" t="s">
        <v>99</v>
      </c>
      <c r="D31" s="13" t="s">
        <v>100</v>
      </c>
      <c r="E31" s="12">
        <v>200</v>
      </c>
      <c r="F31" s="12">
        <v>0.13</v>
      </c>
      <c r="G31" s="12">
        <v>0.02</v>
      </c>
      <c r="H31" s="12">
        <v>15.2</v>
      </c>
      <c r="I31" s="57">
        <v>61.5</v>
      </c>
      <c r="J31" s="66">
        <v>5.28</v>
      </c>
    </row>
    <row r="32" spans="2:10" s="10" customFormat="1" ht="15.6" customHeight="1">
      <c r="B32" s="95"/>
      <c r="C32" s="16"/>
      <c r="D32" s="17"/>
      <c r="E32" s="16"/>
      <c r="F32" s="16"/>
      <c r="G32" s="16"/>
      <c r="H32" s="16"/>
      <c r="I32" s="59"/>
      <c r="J32" s="66"/>
    </row>
    <row r="33" spans="2:10" s="7" customFormat="1" ht="15.6" customHeight="1" thickBot="1">
      <c r="B33" s="86"/>
      <c r="C33" s="14" t="s">
        <v>96</v>
      </c>
      <c r="D33" s="14"/>
      <c r="E33" s="15">
        <f>SUM(E26:E31)</f>
        <v>601</v>
      </c>
      <c r="F33" s="15">
        <f>SUM(F26:F31)</f>
        <v>14.090000000000002</v>
      </c>
      <c r="G33" s="15">
        <f>SUM(G26:G31)</f>
        <v>37.880000000000003</v>
      </c>
      <c r="H33" s="15">
        <f>SUM(H26:H31)</f>
        <v>53.699999999999989</v>
      </c>
      <c r="I33" s="58">
        <f>SUM(I26:I32)</f>
        <v>612.05999999999995</v>
      </c>
      <c r="J33" s="68">
        <f>SUM(J26:J32)</f>
        <v>58.964359999999999</v>
      </c>
    </row>
    <row r="34" spans="2:10" s="8" customFormat="1" ht="15.6" customHeight="1">
      <c r="B34" s="100" t="s">
        <v>102</v>
      </c>
      <c r="C34" s="12" t="s">
        <v>32</v>
      </c>
      <c r="D34" s="13">
        <v>87</v>
      </c>
      <c r="E34" s="12">
        <v>200</v>
      </c>
      <c r="F34" s="12">
        <v>1.4</v>
      </c>
      <c r="G34" s="12">
        <v>3.91</v>
      </c>
      <c r="H34" s="12">
        <v>4.72</v>
      </c>
      <c r="I34" s="57">
        <v>59.67</v>
      </c>
      <c r="J34" s="64">
        <v>6.0060000000000011</v>
      </c>
    </row>
    <row r="35" spans="2:10" s="8" customFormat="1" ht="15.6" customHeight="1">
      <c r="B35" s="99"/>
      <c r="C35" s="12" t="s">
        <v>9</v>
      </c>
      <c r="D35" s="13">
        <v>291</v>
      </c>
      <c r="E35" s="12">
        <v>150</v>
      </c>
      <c r="F35" s="12">
        <v>16.489999999999998</v>
      </c>
      <c r="G35" s="12">
        <v>16.89</v>
      </c>
      <c r="H35" s="12">
        <v>26.02</v>
      </c>
      <c r="I35" s="57">
        <v>322.05</v>
      </c>
      <c r="J35" s="66">
        <v>6.1440000000000001</v>
      </c>
    </row>
    <row r="36" spans="2:10" s="9" customFormat="1" ht="15.6" customHeight="1">
      <c r="B36" s="95"/>
      <c r="C36" s="12" t="s">
        <v>92</v>
      </c>
      <c r="D36" s="13"/>
      <c r="E36" s="12">
        <v>51</v>
      </c>
      <c r="F36" s="12">
        <v>4.03</v>
      </c>
      <c r="G36" s="12">
        <v>0.51</v>
      </c>
      <c r="H36" s="12">
        <v>24.63</v>
      </c>
      <c r="I36" s="57">
        <v>119.23</v>
      </c>
      <c r="J36" s="66">
        <v>2.5499999999999998</v>
      </c>
    </row>
    <row r="37" spans="2:10" s="9" customFormat="1" ht="15.6" customHeight="1">
      <c r="B37" s="96"/>
      <c r="C37" s="12" t="s">
        <v>93</v>
      </c>
      <c r="D37" s="13">
        <v>15</v>
      </c>
      <c r="E37" s="12">
        <v>30</v>
      </c>
      <c r="F37" s="12">
        <v>6.96</v>
      </c>
      <c r="G37" s="12">
        <v>8.85</v>
      </c>
      <c r="H37" s="12">
        <v>0</v>
      </c>
      <c r="I37" s="57">
        <v>107.49</v>
      </c>
      <c r="J37" s="66">
        <v>24.573</v>
      </c>
    </row>
    <row r="38" spans="2:10" s="8" customFormat="1" ht="15.6" customHeight="1">
      <c r="B38" s="99"/>
      <c r="C38" s="12" t="s">
        <v>99</v>
      </c>
      <c r="D38" s="13" t="s">
        <v>100</v>
      </c>
      <c r="E38" s="12">
        <v>200</v>
      </c>
      <c r="F38" s="12">
        <v>0.13</v>
      </c>
      <c r="G38" s="12">
        <v>0.02</v>
      </c>
      <c r="H38" s="12">
        <v>15.2</v>
      </c>
      <c r="I38" s="57">
        <v>61.5</v>
      </c>
      <c r="J38" s="66">
        <v>5.28</v>
      </c>
    </row>
    <row r="39" spans="2:10" s="7" customFormat="1" ht="15.6" customHeight="1" thickBot="1">
      <c r="B39" s="86"/>
      <c r="C39" s="14" t="s">
        <v>96</v>
      </c>
      <c r="D39" s="14"/>
      <c r="E39" s="15">
        <f t="shared" ref="E39:J39" si="3">SUM(E34:E38)</f>
        <v>631</v>
      </c>
      <c r="F39" s="15">
        <f t="shared" si="3"/>
        <v>29.009999999999998</v>
      </c>
      <c r="G39" s="15">
        <f t="shared" si="3"/>
        <v>30.180000000000003</v>
      </c>
      <c r="H39" s="15">
        <f t="shared" si="3"/>
        <v>70.569999999999993</v>
      </c>
      <c r="I39" s="58">
        <f t="shared" si="3"/>
        <v>669.94</v>
      </c>
      <c r="J39" s="68">
        <f t="shared" si="3"/>
        <v>44.553000000000004</v>
      </c>
    </row>
    <row r="40" spans="2:10" s="9" customFormat="1" ht="15.6" customHeight="1">
      <c r="B40" s="97" t="s">
        <v>103</v>
      </c>
      <c r="C40" s="12" t="s">
        <v>31</v>
      </c>
      <c r="D40" s="13">
        <v>82</v>
      </c>
      <c r="E40" s="12">
        <v>200</v>
      </c>
      <c r="F40" s="12">
        <v>1.44</v>
      </c>
      <c r="G40" s="12">
        <v>3.94</v>
      </c>
      <c r="H40" s="12">
        <v>8.75</v>
      </c>
      <c r="I40" s="57">
        <v>76.22</v>
      </c>
      <c r="J40" s="66">
        <v>7.7000000000000011</v>
      </c>
    </row>
    <row r="41" spans="2:10" s="9" customFormat="1" ht="15.6" customHeight="1">
      <c r="B41" s="96"/>
      <c r="C41" s="12" t="s">
        <v>23</v>
      </c>
      <c r="D41" s="13">
        <v>62</v>
      </c>
      <c r="E41" s="12">
        <v>100</v>
      </c>
      <c r="F41" s="12">
        <v>1.23</v>
      </c>
      <c r="G41" s="12">
        <v>0.09</v>
      </c>
      <c r="H41" s="12">
        <v>11.48</v>
      </c>
      <c r="I41" s="57">
        <v>51.65</v>
      </c>
      <c r="J41" s="64">
        <v>2.88</v>
      </c>
    </row>
    <row r="42" spans="2:10" s="9" customFormat="1" ht="15.6" customHeight="1">
      <c r="B42" s="96"/>
      <c r="C42" s="12" t="s">
        <v>93</v>
      </c>
      <c r="D42" s="13">
        <v>15</v>
      </c>
      <c r="E42" s="12">
        <v>30</v>
      </c>
      <c r="F42" s="12">
        <v>6.96</v>
      </c>
      <c r="G42" s="12">
        <v>8.85</v>
      </c>
      <c r="H42" s="12">
        <v>0</v>
      </c>
      <c r="I42" s="57">
        <v>107.49</v>
      </c>
      <c r="J42" s="66">
        <v>24.573</v>
      </c>
    </row>
    <row r="43" spans="2:10" s="9" customFormat="1" ht="15.6" customHeight="1">
      <c r="B43" s="96"/>
      <c r="C43" s="12" t="s">
        <v>92</v>
      </c>
      <c r="D43" s="13"/>
      <c r="E43" s="12">
        <v>51</v>
      </c>
      <c r="F43" s="12">
        <v>4.03</v>
      </c>
      <c r="G43" s="12">
        <v>0.51</v>
      </c>
      <c r="H43" s="12">
        <v>24.63</v>
      </c>
      <c r="I43" s="57">
        <v>119.23</v>
      </c>
      <c r="J43" s="66">
        <v>2.5499999999999998</v>
      </c>
    </row>
    <row r="44" spans="2:10" s="9" customFormat="1" ht="15.6" customHeight="1">
      <c r="B44" s="96"/>
      <c r="C44" s="12" t="s">
        <v>94</v>
      </c>
      <c r="D44" s="13">
        <v>14</v>
      </c>
      <c r="E44" s="12">
        <v>20</v>
      </c>
      <c r="F44" s="12">
        <v>0.16</v>
      </c>
      <c r="G44" s="12">
        <v>14.5</v>
      </c>
      <c r="H44" s="12">
        <v>0.26</v>
      </c>
      <c r="I44" s="57">
        <v>132.18</v>
      </c>
      <c r="J44" s="66">
        <v>11.62</v>
      </c>
    </row>
    <row r="45" spans="2:10" s="9" customFormat="1" ht="15.6" customHeight="1">
      <c r="B45" s="96"/>
      <c r="C45" s="12" t="s">
        <v>3</v>
      </c>
      <c r="D45" s="13">
        <v>388</v>
      </c>
      <c r="E45" s="12">
        <v>200</v>
      </c>
      <c r="F45" s="12">
        <v>0.68</v>
      </c>
      <c r="G45" s="12">
        <v>0.28000000000000003</v>
      </c>
      <c r="H45" s="12">
        <v>20.76</v>
      </c>
      <c r="I45" s="57">
        <v>88.28</v>
      </c>
      <c r="J45" s="66">
        <v>5.32</v>
      </c>
    </row>
    <row r="46" spans="2:10" s="7" customFormat="1" ht="15.6" customHeight="1" thickBot="1">
      <c r="B46" s="98"/>
      <c r="C46" s="14" t="s">
        <v>96</v>
      </c>
      <c r="D46" s="14"/>
      <c r="E46" s="15">
        <f t="shared" ref="E46:J46" si="4">SUM(E40:E45)</f>
        <v>601</v>
      </c>
      <c r="F46" s="15">
        <f t="shared" si="4"/>
        <v>14.5</v>
      </c>
      <c r="G46" s="15">
        <f t="shared" si="4"/>
        <v>28.17</v>
      </c>
      <c r="H46" s="15">
        <f t="shared" si="4"/>
        <v>65.88</v>
      </c>
      <c r="I46" s="58">
        <f t="shared" si="4"/>
        <v>575.05000000000007</v>
      </c>
      <c r="J46" s="68">
        <f t="shared" si="4"/>
        <v>54.643000000000001</v>
      </c>
    </row>
    <row r="47" spans="2:10" s="9" customFormat="1" ht="15.6" customHeight="1">
      <c r="B47" s="94" t="s">
        <v>104</v>
      </c>
      <c r="C47" s="12" t="s">
        <v>31</v>
      </c>
      <c r="D47" s="13">
        <v>82</v>
      </c>
      <c r="E47" s="12">
        <v>200</v>
      </c>
      <c r="F47" s="12">
        <v>1.44</v>
      </c>
      <c r="G47" s="12">
        <v>3.94</v>
      </c>
      <c r="H47" s="12">
        <v>8.75</v>
      </c>
      <c r="I47" s="57">
        <v>76.22</v>
      </c>
      <c r="J47" s="66">
        <v>7.7000000000000011</v>
      </c>
    </row>
    <row r="48" spans="2:10" s="8" customFormat="1" ht="15.6" customHeight="1">
      <c r="B48" s="99"/>
      <c r="C48" s="12" t="s">
        <v>13</v>
      </c>
      <c r="D48" s="13">
        <v>24</v>
      </c>
      <c r="E48" s="12">
        <v>100</v>
      </c>
      <c r="F48" s="12">
        <v>0.96</v>
      </c>
      <c r="G48" s="12">
        <v>6.08</v>
      </c>
      <c r="H48" s="12">
        <v>3.65</v>
      </c>
      <c r="I48" s="57">
        <v>73.16</v>
      </c>
      <c r="J48" s="64">
        <v>15.724</v>
      </c>
    </row>
    <row r="49" spans="2:10" s="9" customFormat="1" ht="15.6" customHeight="1">
      <c r="B49" s="95"/>
      <c r="C49" s="12" t="s">
        <v>93</v>
      </c>
      <c r="D49" s="13">
        <v>15</v>
      </c>
      <c r="E49" s="12">
        <v>30</v>
      </c>
      <c r="F49" s="12">
        <v>6.96</v>
      </c>
      <c r="G49" s="12">
        <v>8.85</v>
      </c>
      <c r="H49" s="12">
        <v>0</v>
      </c>
      <c r="I49" s="57">
        <v>107.49</v>
      </c>
      <c r="J49" s="66">
        <v>24.573</v>
      </c>
    </row>
    <row r="50" spans="2:10" s="9" customFormat="1" ht="15.6" customHeight="1">
      <c r="B50" s="95"/>
      <c r="C50" s="12" t="s">
        <v>92</v>
      </c>
      <c r="D50" s="13"/>
      <c r="E50" s="12">
        <v>51</v>
      </c>
      <c r="F50" s="12">
        <v>4.03</v>
      </c>
      <c r="G50" s="12">
        <v>0.51</v>
      </c>
      <c r="H50" s="12">
        <v>24.63</v>
      </c>
      <c r="I50" s="57">
        <v>119.23</v>
      </c>
      <c r="J50" s="66">
        <v>2.5499999999999998</v>
      </c>
    </row>
    <row r="51" spans="2:10" s="9" customFormat="1" ht="15.6" customHeight="1">
      <c r="B51" s="95"/>
      <c r="C51" s="12" t="s">
        <v>94</v>
      </c>
      <c r="D51" s="13">
        <v>14</v>
      </c>
      <c r="E51" s="12">
        <v>20</v>
      </c>
      <c r="F51" s="12">
        <v>0.16</v>
      </c>
      <c r="G51" s="12">
        <v>14.5</v>
      </c>
      <c r="H51" s="12">
        <v>0.26</v>
      </c>
      <c r="I51" s="57">
        <v>132.18</v>
      </c>
      <c r="J51" s="66">
        <v>11.62</v>
      </c>
    </row>
    <row r="52" spans="2:10" s="9" customFormat="1" ht="15.6" customHeight="1">
      <c r="B52" s="95"/>
      <c r="C52" s="12" t="s">
        <v>3</v>
      </c>
      <c r="D52" s="13">
        <v>388</v>
      </c>
      <c r="E52" s="12">
        <v>200</v>
      </c>
      <c r="F52" s="12">
        <v>0.68</v>
      </c>
      <c r="G52" s="12">
        <v>0.28000000000000003</v>
      </c>
      <c r="H52" s="12">
        <v>20.76</v>
      </c>
      <c r="I52" s="57">
        <v>88.28</v>
      </c>
      <c r="J52" s="66">
        <v>5.32</v>
      </c>
    </row>
    <row r="53" spans="2:10" s="7" customFormat="1" ht="15.6" customHeight="1" thickBot="1">
      <c r="B53" s="86"/>
      <c r="C53" s="14" t="s">
        <v>96</v>
      </c>
      <c r="D53" s="14"/>
      <c r="E53" s="15">
        <f t="shared" ref="E53:J53" si="5">SUM(E47:E52)</f>
        <v>601</v>
      </c>
      <c r="F53" s="15">
        <f t="shared" si="5"/>
        <v>14.23</v>
      </c>
      <c r="G53" s="15">
        <f t="shared" si="5"/>
        <v>34.159999999999997</v>
      </c>
      <c r="H53" s="15">
        <f t="shared" si="5"/>
        <v>58.05</v>
      </c>
      <c r="I53" s="58">
        <f t="shared" si="5"/>
        <v>596.56000000000006</v>
      </c>
      <c r="J53" s="68">
        <f t="shared" si="5"/>
        <v>67.486999999999995</v>
      </c>
    </row>
    <row r="54" spans="2:10" s="9" customFormat="1" ht="15.6" customHeight="1">
      <c r="B54" s="97" t="s">
        <v>105</v>
      </c>
      <c r="C54" s="12" t="s">
        <v>30</v>
      </c>
      <c r="D54" s="13">
        <v>95</v>
      </c>
      <c r="E54" s="12">
        <v>200</v>
      </c>
      <c r="F54" s="12">
        <v>1.67</v>
      </c>
      <c r="G54" s="12">
        <v>4.07</v>
      </c>
      <c r="H54" s="12">
        <v>10.15</v>
      </c>
      <c r="I54" s="57">
        <v>83.91</v>
      </c>
      <c r="J54" s="64">
        <v>9.4774799999999999</v>
      </c>
    </row>
    <row r="55" spans="2:10" s="9" customFormat="1" ht="15.6" customHeight="1">
      <c r="B55" s="96"/>
      <c r="C55" s="12" t="s">
        <v>24</v>
      </c>
      <c r="D55" s="13">
        <v>204</v>
      </c>
      <c r="E55" s="12">
        <v>125</v>
      </c>
      <c r="F55" s="12">
        <v>8.4600000000000009</v>
      </c>
      <c r="G55" s="12">
        <v>9.9499999999999993</v>
      </c>
      <c r="H55" s="12">
        <v>21.32</v>
      </c>
      <c r="I55" s="57">
        <v>208.67</v>
      </c>
      <c r="J55" s="66">
        <v>27.170200000000001</v>
      </c>
    </row>
    <row r="56" spans="2:10" s="9" customFormat="1" ht="15.6" customHeight="1">
      <c r="B56" s="96"/>
      <c r="C56" s="12" t="s">
        <v>92</v>
      </c>
      <c r="D56" s="13"/>
      <c r="E56" s="12">
        <v>51</v>
      </c>
      <c r="F56" s="12">
        <v>4.03</v>
      </c>
      <c r="G56" s="12">
        <v>0.51</v>
      </c>
      <c r="H56" s="12">
        <v>24.63</v>
      </c>
      <c r="I56" s="57">
        <v>119.23</v>
      </c>
      <c r="J56" s="66">
        <v>2.5499999999999998</v>
      </c>
    </row>
    <row r="57" spans="2:10" s="8" customFormat="1" ht="15.6" customHeight="1">
      <c r="B57" s="101"/>
      <c r="C57" s="12" t="s">
        <v>94</v>
      </c>
      <c r="D57" s="13">
        <v>14</v>
      </c>
      <c r="E57" s="12">
        <v>10</v>
      </c>
      <c r="F57" s="12">
        <v>0.08</v>
      </c>
      <c r="G57" s="12">
        <v>7.25</v>
      </c>
      <c r="H57" s="12">
        <v>0.13</v>
      </c>
      <c r="I57" s="57">
        <v>66.09</v>
      </c>
      <c r="J57" s="66">
        <v>11.62</v>
      </c>
    </row>
    <row r="58" spans="2:10" s="8" customFormat="1" ht="15.6" customHeight="1">
      <c r="B58" s="101"/>
      <c r="C58" s="12" t="s">
        <v>79</v>
      </c>
      <c r="D58" s="13">
        <v>338</v>
      </c>
      <c r="E58" s="18">
        <v>100</v>
      </c>
      <c r="F58" s="18">
        <v>0.4</v>
      </c>
      <c r="G58" s="18">
        <v>0.4</v>
      </c>
      <c r="H58" s="18">
        <v>9.8000000000000007</v>
      </c>
      <c r="I58" s="60">
        <v>44.4</v>
      </c>
      <c r="J58" s="66">
        <v>15</v>
      </c>
    </row>
    <row r="59" spans="2:10" s="8" customFormat="1" ht="15.6" customHeight="1">
      <c r="B59" s="101"/>
      <c r="C59" s="12" t="s">
        <v>99</v>
      </c>
      <c r="D59" s="13" t="s">
        <v>100</v>
      </c>
      <c r="E59" s="12">
        <v>200</v>
      </c>
      <c r="F59" s="12">
        <v>0.13</v>
      </c>
      <c r="G59" s="12">
        <v>0.02</v>
      </c>
      <c r="H59" s="12">
        <v>15.2</v>
      </c>
      <c r="I59" s="57">
        <v>61.5</v>
      </c>
      <c r="J59" s="66">
        <v>5.28</v>
      </c>
    </row>
    <row r="60" spans="2:10" s="7" customFormat="1" ht="15.6" customHeight="1" thickBot="1">
      <c r="B60" s="98"/>
      <c r="C60" s="14" t="s">
        <v>96</v>
      </c>
      <c r="D60" s="14"/>
      <c r="E60" s="15">
        <f t="shared" ref="E60:J60" si="6">SUM(E54:E59)</f>
        <v>686</v>
      </c>
      <c r="F60" s="15">
        <f t="shared" si="6"/>
        <v>14.770000000000001</v>
      </c>
      <c r="G60" s="15">
        <f t="shared" si="6"/>
        <v>22.2</v>
      </c>
      <c r="H60" s="15">
        <f t="shared" si="6"/>
        <v>81.23</v>
      </c>
      <c r="I60" s="58">
        <f t="shared" si="6"/>
        <v>583.79999999999995</v>
      </c>
      <c r="J60" s="68">
        <f t="shared" si="6"/>
        <v>71.097679999999997</v>
      </c>
    </row>
    <row r="61" spans="2:10" s="9" customFormat="1" ht="15.6" customHeight="1">
      <c r="B61" s="94" t="s">
        <v>106</v>
      </c>
      <c r="C61" s="12" t="s">
        <v>32</v>
      </c>
      <c r="D61" s="13">
        <v>87</v>
      </c>
      <c r="E61" s="12">
        <v>200</v>
      </c>
      <c r="F61" s="12">
        <v>1.4</v>
      </c>
      <c r="G61" s="12">
        <v>3.91</v>
      </c>
      <c r="H61" s="12">
        <v>4.72</v>
      </c>
      <c r="I61" s="57">
        <v>59.67</v>
      </c>
      <c r="J61" s="64">
        <v>6.0060000000000011</v>
      </c>
    </row>
    <row r="62" spans="2:10" s="9" customFormat="1" ht="15.6" customHeight="1">
      <c r="B62" s="95"/>
      <c r="C62" s="12" t="s">
        <v>9</v>
      </c>
      <c r="D62" s="13">
        <v>291</v>
      </c>
      <c r="E62" s="12">
        <v>150</v>
      </c>
      <c r="F62" s="12">
        <v>16.489999999999998</v>
      </c>
      <c r="G62" s="12">
        <v>16.89</v>
      </c>
      <c r="H62" s="12">
        <v>26.02</v>
      </c>
      <c r="I62" s="57">
        <v>322.05</v>
      </c>
      <c r="J62" s="66">
        <v>2.5499999999999998</v>
      </c>
    </row>
    <row r="63" spans="2:10" s="9" customFormat="1" ht="15.6" customHeight="1">
      <c r="B63" s="95"/>
      <c r="C63" s="12" t="s">
        <v>92</v>
      </c>
      <c r="D63" s="13"/>
      <c r="E63" s="12">
        <v>51</v>
      </c>
      <c r="F63" s="12">
        <v>4.03</v>
      </c>
      <c r="G63" s="12">
        <v>0.51</v>
      </c>
      <c r="H63" s="12">
        <v>24.63</v>
      </c>
      <c r="I63" s="57">
        <v>119.23</v>
      </c>
      <c r="J63" s="66">
        <v>2.5499999999999998</v>
      </c>
    </row>
    <row r="64" spans="2:10" s="9" customFormat="1" ht="15.6" customHeight="1">
      <c r="B64" s="96"/>
      <c r="C64" s="12" t="s">
        <v>93</v>
      </c>
      <c r="D64" s="13">
        <v>15</v>
      </c>
      <c r="E64" s="12">
        <v>30</v>
      </c>
      <c r="F64" s="12">
        <v>6.96</v>
      </c>
      <c r="G64" s="12">
        <v>8.85</v>
      </c>
      <c r="H64" s="12">
        <v>0</v>
      </c>
      <c r="I64" s="57">
        <v>107.49</v>
      </c>
      <c r="J64" s="66">
        <v>24.573</v>
      </c>
    </row>
    <row r="65" spans="2:10" s="8" customFormat="1" ht="15.6" customHeight="1">
      <c r="B65" s="99"/>
      <c r="C65" s="12" t="s">
        <v>99</v>
      </c>
      <c r="D65" s="13" t="s">
        <v>100</v>
      </c>
      <c r="E65" s="12">
        <v>200</v>
      </c>
      <c r="F65" s="12">
        <v>0.13</v>
      </c>
      <c r="G65" s="12">
        <v>0.02</v>
      </c>
      <c r="H65" s="12">
        <v>15.2</v>
      </c>
      <c r="I65" s="57">
        <v>61.5</v>
      </c>
      <c r="J65" s="66">
        <v>5.28</v>
      </c>
    </row>
    <row r="66" spans="2:10" s="7" customFormat="1" ht="15.6" customHeight="1" thickBot="1">
      <c r="B66" s="86"/>
      <c r="C66" s="14" t="s">
        <v>96</v>
      </c>
      <c r="D66" s="14"/>
      <c r="E66" s="15">
        <f t="shared" ref="E66:J66" si="7">SUM(E61:E65)</f>
        <v>631</v>
      </c>
      <c r="F66" s="15">
        <f t="shared" si="7"/>
        <v>29.009999999999998</v>
      </c>
      <c r="G66" s="15">
        <f t="shared" si="7"/>
        <v>30.180000000000003</v>
      </c>
      <c r="H66" s="15">
        <f t="shared" si="7"/>
        <v>70.569999999999993</v>
      </c>
      <c r="I66" s="58">
        <f t="shared" si="7"/>
        <v>669.94</v>
      </c>
      <c r="J66" s="68">
        <f t="shared" si="7"/>
        <v>40.959000000000003</v>
      </c>
    </row>
    <row r="67" spans="2:10" s="9" customFormat="1" ht="15.6" customHeight="1">
      <c r="B67" s="94" t="s">
        <v>107</v>
      </c>
      <c r="C67" s="12" t="s">
        <v>31</v>
      </c>
      <c r="D67" s="13">
        <v>82</v>
      </c>
      <c r="E67" s="12">
        <v>200</v>
      </c>
      <c r="F67" s="12">
        <v>1.44</v>
      </c>
      <c r="G67" s="12">
        <v>3.94</v>
      </c>
      <c r="H67" s="12">
        <v>8.75</v>
      </c>
      <c r="I67" s="57">
        <v>76.22</v>
      </c>
      <c r="J67" s="66">
        <v>7.7000000000000011</v>
      </c>
    </row>
    <row r="68" spans="2:10" s="9" customFormat="1" ht="15.6" customHeight="1">
      <c r="B68" s="95"/>
      <c r="C68" s="12" t="s">
        <v>13</v>
      </c>
      <c r="D68" s="13">
        <v>24</v>
      </c>
      <c r="E68" s="12">
        <v>100</v>
      </c>
      <c r="F68" s="12">
        <v>0.96</v>
      </c>
      <c r="G68" s="12">
        <v>6.08</v>
      </c>
      <c r="H68" s="12">
        <v>3.65</v>
      </c>
      <c r="I68" s="57">
        <v>73.16</v>
      </c>
      <c r="J68" s="64">
        <v>15.724</v>
      </c>
    </row>
    <row r="69" spans="2:10" s="9" customFormat="1" ht="15.6" customHeight="1">
      <c r="B69" s="95"/>
      <c r="C69" s="12" t="s">
        <v>93</v>
      </c>
      <c r="D69" s="13">
        <v>15</v>
      </c>
      <c r="E69" s="12">
        <v>30</v>
      </c>
      <c r="F69" s="12">
        <v>6.96</v>
      </c>
      <c r="G69" s="12">
        <v>8.85</v>
      </c>
      <c r="H69" s="12">
        <v>0</v>
      </c>
      <c r="I69" s="57">
        <v>107.49</v>
      </c>
      <c r="J69" s="66">
        <v>24.573</v>
      </c>
    </row>
    <row r="70" spans="2:10" s="9" customFormat="1" ht="15.6" customHeight="1">
      <c r="B70" s="96"/>
      <c r="C70" s="12" t="s">
        <v>92</v>
      </c>
      <c r="D70" s="13"/>
      <c r="E70" s="12">
        <v>51</v>
      </c>
      <c r="F70" s="12">
        <v>4.03</v>
      </c>
      <c r="G70" s="12">
        <v>0.51</v>
      </c>
      <c r="H70" s="12">
        <v>24.63</v>
      </c>
      <c r="I70" s="57">
        <v>119.23</v>
      </c>
      <c r="J70" s="66">
        <v>2.5499999999999998</v>
      </c>
    </row>
    <row r="71" spans="2:10" s="9" customFormat="1" ht="13.5" customHeight="1">
      <c r="B71" s="95"/>
      <c r="C71" s="12" t="s">
        <v>94</v>
      </c>
      <c r="D71" s="13">
        <v>14</v>
      </c>
      <c r="E71" s="12">
        <v>20</v>
      </c>
      <c r="F71" s="12">
        <v>0.16</v>
      </c>
      <c r="G71" s="12">
        <v>14.5</v>
      </c>
      <c r="H71" s="12">
        <v>0.26</v>
      </c>
      <c r="I71" s="57">
        <v>132.18</v>
      </c>
      <c r="J71" s="66">
        <v>11.62</v>
      </c>
    </row>
    <row r="72" spans="2:10" s="9" customFormat="1" ht="15.6" customHeight="1">
      <c r="B72" s="95"/>
      <c r="C72" s="12" t="s">
        <v>3</v>
      </c>
      <c r="D72" s="13">
        <v>388</v>
      </c>
      <c r="E72" s="12">
        <v>200</v>
      </c>
      <c r="F72" s="12">
        <v>0.68</v>
      </c>
      <c r="G72" s="12">
        <v>0.28000000000000003</v>
      </c>
      <c r="H72" s="12">
        <v>20.76</v>
      </c>
      <c r="I72" s="57">
        <v>88.28</v>
      </c>
      <c r="J72" s="66">
        <v>5.32</v>
      </c>
    </row>
    <row r="73" spans="2:10" s="7" customFormat="1" ht="15.6" customHeight="1" thickBot="1">
      <c r="B73" s="86"/>
      <c r="C73" s="14" t="s">
        <v>96</v>
      </c>
      <c r="D73" s="14"/>
      <c r="E73" s="15">
        <f t="shared" ref="E73:J73" si="8">SUM(E67:E72)</f>
        <v>601</v>
      </c>
      <c r="F73" s="15">
        <f t="shared" si="8"/>
        <v>14.23</v>
      </c>
      <c r="G73" s="15">
        <f t="shared" si="8"/>
        <v>34.159999999999997</v>
      </c>
      <c r="H73" s="15">
        <f t="shared" si="8"/>
        <v>58.05</v>
      </c>
      <c r="I73" s="58">
        <f t="shared" si="8"/>
        <v>596.56000000000006</v>
      </c>
      <c r="J73" s="68">
        <f t="shared" si="8"/>
        <v>67.486999999999995</v>
      </c>
    </row>
    <row r="74" spans="2:10" s="9" customFormat="1" ht="15.6" customHeight="1">
      <c r="B74" s="97" t="s">
        <v>108</v>
      </c>
      <c r="C74" s="12" t="s">
        <v>31</v>
      </c>
      <c r="D74" s="13">
        <v>82</v>
      </c>
      <c r="E74" s="12">
        <v>200</v>
      </c>
      <c r="F74" s="12">
        <v>1.44</v>
      </c>
      <c r="G74" s="12">
        <v>3.94</v>
      </c>
      <c r="H74" s="12">
        <v>8.75</v>
      </c>
      <c r="I74" s="57">
        <v>76.22</v>
      </c>
      <c r="J74" s="66">
        <v>7.7000000000000011</v>
      </c>
    </row>
    <row r="75" spans="2:10" s="9" customFormat="1" ht="15.6" customHeight="1">
      <c r="B75" s="96"/>
      <c r="C75" s="12" t="s">
        <v>13</v>
      </c>
      <c r="D75" s="13">
        <v>24</v>
      </c>
      <c r="E75" s="12">
        <v>100</v>
      </c>
      <c r="F75" s="12">
        <v>0.96</v>
      </c>
      <c r="G75" s="12">
        <v>6.08</v>
      </c>
      <c r="H75" s="12">
        <v>3.65</v>
      </c>
      <c r="I75" s="57">
        <v>73.16</v>
      </c>
      <c r="J75" s="64">
        <v>15.724</v>
      </c>
    </row>
    <row r="76" spans="2:10" s="9" customFormat="1" ht="15.6" customHeight="1">
      <c r="B76" s="96"/>
      <c r="C76" s="12" t="s">
        <v>93</v>
      </c>
      <c r="D76" s="13">
        <v>15</v>
      </c>
      <c r="E76" s="12">
        <v>30</v>
      </c>
      <c r="F76" s="12">
        <v>6.96</v>
      </c>
      <c r="G76" s="12">
        <v>8.85</v>
      </c>
      <c r="H76" s="12">
        <v>0</v>
      </c>
      <c r="I76" s="57">
        <v>107.49</v>
      </c>
      <c r="J76" s="66">
        <v>24.573</v>
      </c>
    </row>
    <row r="77" spans="2:10" s="9" customFormat="1" ht="15.6" customHeight="1">
      <c r="B77" s="96"/>
      <c r="C77" s="12" t="s">
        <v>92</v>
      </c>
      <c r="D77" s="13"/>
      <c r="E77" s="12">
        <v>51</v>
      </c>
      <c r="F77" s="12">
        <v>4.03</v>
      </c>
      <c r="G77" s="12">
        <v>0.51</v>
      </c>
      <c r="H77" s="12">
        <v>24.63</v>
      </c>
      <c r="I77" s="57">
        <v>119.23</v>
      </c>
      <c r="J77" s="66">
        <v>2.5499999999999998</v>
      </c>
    </row>
    <row r="78" spans="2:10" s="9" customFormat="1">
      <c r="B78" s="96"/>
      <c r="C78" s="12" t="s">
        <v>94</v>
      </c>
      <c r="D78" s="13">
        <v>14</v>
      </c>
      <c r="E78" s="12">
        <v>20</v>
      </c>
      <c r="F78" s="12">
        <v>0.16</v>
      </c>
      <c r="G78" s="12">
        <v>14.5</v>
      </c>
      <c r="H78" s="12">
        <v>0.26</v>
      </c>
      <c r="I78" s="57">
        <v>132.18</v>
      </c>
      <c r="J78" s="66">
        <v>11.62</v>
      </c>
    </row>
    <row r="79" spans="2:10" s="9" customFormat="1">
      <c r="B79" s="96"/>
      <c r="C79" s="12" t="s">
        <v>3</v>
      </c>
      <c r="D79" s="13">
        <v>388</v>
      </c>
      <c r="E79" s="12">
        <v>200</v>
      </c>
      <c r="F79" s="12">
        <v>0.68</v>
      </c>
      <c r="G79" s="12">
        <v>0.28000000000000003</v>
      </c>
      <c r="H79" s="12">
        <v>20.76</v>
      </c>
      <c r="I79" s="57">
        <v>88.28</v>
      </c>
      <c r="J79" s="66">
        <v>5.32</v>
      </c>
    </row>
    <row r="80" spans="2:10" s="7" customFormat="1" ht="15.75" thickBot="1">
      <c r="B80" s="98"/>
      <c r="C80" s="14" t="s">
        <v>96</v>
      </c>
      <c r="D80" s="14"/>
      <c r="E80" s="15">
        <f t="shared" ref="E80:J80" si="9">SUM(E74:E79)</f>
        <v>601</v>
      </c>
      <c r="F80" s="15">
        <f t="shared" si="9"/>
        <v>14.23</v>
      </c>
      <c r="G80" s="15">
        <f t="shared" si="9"/>
        <v>34.159999999999997</v>
      </c>
      <c r="H80" s="15">
        <f t="shared" si="9"/>
        <v>58.05</v>
      </c>
      <c r="I80" s="58">
        <f t="shared" si="9"/>
        <v>596.56000000000006</v>
      </c>
      <c r="J80" s="68">
        <f t="shared" si="9"/>
        <v>67.486999999999995</v>
      </c>
    </row>
    <row r="81" spans="2:10" s="9" customFormat="1" ht="15.6" customHeight="1">
      <c r="B81" s="94" t="s">
        <v>109</v>
      </c>
      <c r="C81" s="12" t="s">
        <v>32</v>
      </c>
      <c r="D81" s="13">
        <v>87</v>
      </c>
      <c r="E81" s="12">
        <v>200</v>
      </c>
      <c r="F81" s="12">
        <v>1.4</v>
      </c>
      <c r="G81" s="12">
        <v>3.91</v>
      </c>
      <c r="H81" s="12">
        <v>4.72</v>
      </c>
      <c r="I81" s="57">
        <v>59.67</v>
      </c>
      <c r="J81" s="66">
        <v>6.0060000000000011</v>
      </c>
    </row>
    <row r="82" spans="2:10" s="9" customFormat="1" ht="15.6" customHeight="1">
      <c r="B82" s="95"/>
      <c r="C82" s="12" t="s">
        <v>9</v>
      </c>
      <c r="D82" s="13">
        <v>291</v>
      </c>
      <c r="E82" s="12">
        <v>150</v>
      </c>
      <c r="F82" s="12">
        <v>16.489999999999998</v>
      </c>
      <c r="G82" s="12">
        <v>16.89</v>
      </c>
      <c r="H82" s="12">
        <v>26.02</v>
      </c>
      <c r="I82" s="57">
        <v>322.05</v>
      </c>
      <c r="J82" s="64">
        <v>2.5499999999999998</v>
      </c>
    </row>
    <row r="83" spans="2:10" s="9" customFormat="1" ht="15.6" customHeight="1">
      <c r="B83" s="95"/>
      <c r="C83" s="12" t="s">
        <v>92</v>
      </c>
      <c r="D83" s="13"/>
      <c r="E83" s="12">
        <v>51</v>
      </c>
      <c r="F83" s="12">
        <v>4.03</v>
      </c>
      <c r="G83" s="12">
        <v>0.51</v>
      </c>
      <c r="H83" s="12">
        <v>24.63</v>
      </c>
      <c r="I83" s="57">
        <v>119.23</v>
      </c>
      <c r="J83" s="66">
        <v>2.5499999999999998</v>
      </c>
    </row>
    <row r="84" spans="2:10" s="9" customFormat="1" ht="15.6" customHeight="1">
      <c r="B84" s="96"/>
      <c r="C84" s="12" t="s">
        <v>93</v>
      </c>
      <c r="D84" s="13">
        <v>15</v>
      </c>
      <c r="E84" s="12">
        <v>30</v>
      </c>
      <c r="F84" s="12">
        <v>6.96</v>
      </c>
      <c r="G84" s="12">
        <v>8.85</v>
      </c>
      <c r="H84" s="12">
        <v>0</v>
      </c>
      <c r="I84" s="57">
        <v>107.49</v>
      </c>
      <c r="J84" s="66">
        <v>24.573</v>
      </c>
    </row>
    <row r="85" spans="2:10" s="8" customFormat="1" ht="15.6" customHeight="1">
      <c r="B85" s="99"/>
      <c r="C85" s="12" t="s">
        <v>99</v>
      </c>
      <c r="D85" s="13" t="s">
        <v>100</v>
      </c>
      <c r="E85" s="12">
        <v>200</v>
      </c>
      <c r="F85" s="12">
        <v>0.13</v>
      </c>
      <c r="G85" s="12">
        <v>0.02</v>
      </c>
      <c r="H85" s="12">
        <v>15.2</v>
      </c>
      <c r="I85" s="57">
        <v>61.5</v>
      </c>
      <c r="J85" s="66">
        <v>5.28</v>
      </c>
    </row>
    <row r="86" spans="2:10" s="7" customFormat="1" ht="15.6" customHeight="1" thickBot="1">
      <c r="B86" s="86"/>
      <c r="C86" s="14" t="s">
        <v>96</v>
      </c>
      <c r="D86" s="14"/>
      <c r="E86" s="15">
        <f t="shared" ref="E86:J86" si="10">SUM(E81:E85)</f>
        <v>631</v>
      </c>
      <c r="F86" s="15">
        <f t="shared" si="10"/>
        <v>29.009999999999998</v>
      </c>
      <c r="G86" s="15">
        <f t="shared" si="10"/>
        <v>30.180000000000003</v>
      </c>
      <c r="H86" s="15">
        <f t="shared" si="10"/>
        <v>70.569999999999993</v>
      </c>
      <c r="I86" s="15">
        <f t="shared" si="10"/>
        <v>669.94</v>
      </c>
      <c r="J86" s="71">
        <f t="shared" si="10"/>
        <v>40.959000000000003</v>
      </c>
    </row>
  </sheetData>
  <mergeCells count="20">
    <mergeCell ref="B67:B73"/>
    <mergeCell ref="B74:B80"/>
    <mergeCell ref="B81:B86"/>
    <mergeCell ref="C3:C4"/>
    <mergeCell ref="D3:D4"/>
    <mergeCell ref="B34:B39"/>
    <mergeCell ref="B40:B46"/>
    <mergeCell ref="B47:B53"/>
    <mergeCell ref="B54:B60"/>
    <mergeCell ref="B61:B66"/>
    <mergeCell ref="B3:B4"/>
    <mergeCell ref="B5:B11"/>
    <mergeCell ref="B12:B18"/>
    <mergeCell ref="B19:B25"/>
    <mergeCell ref="B26:B33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Калькуляция блюд</vt:lpstr>
      <vt:lpstr>Завтраки</vt:lpstr>
      <vt:lpstr>Меню обеды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Аминат</dc:creator>
  <cp:lastModifiedBy>х</cp:lastModifiedBy>
  <dcterms:created xsi:type="dcterms:W3CDTF">2015-06-05T18:19:00Z</dcterms:created>
  <dcterms:modified xsi:type="dcterms:W3CDTF">2025-10-14T09:45:43Z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3484C00A1C454A8C8910FF8B08F1ECC8</vt:lpwstr>
  </property>
  <property fmtid="{D5CDD505-2E9C-101B-9397-08002B2CF9AE}" pid="3" name="KSOProductBuildVer">
    <vt:lpwstr>1049-11.2.0.11042</vt:lpwstr>
  </property>
</Properties>
</file>